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10" windowHeight="7230" tabRatio="201" activeTab="0"/>
  </bookViews>
  <sheets>
    <sheet name="FORM 30a" sheetId="1" r:id="rId1"/>
    <sheet name="Price List" sheetId="2" state="hidden" r:id="rId2"/>
    <sheet name="Sheet4" sheetId="3" state="hidden" r:id="rId3"/>
  </sheets>
  <definedNames>
    <definedName name="_xlnm._FilterDatabase" localSheetId="1" hidden="1">'Price List'!$A$1:$J$51</definedName>
    <definedName name="Function">#REF!</definedName>
    <definedName name="Functions">'Sheet4'!$A$1:$A$19</definedName>
    <definedName name="Number">#REF!</definedName>
    <definedName name="_xlnm.Print_Area" localSheetId="0">'FORM 30a'!$A$1:$M$52</definedName>
    <definedName name="_xlnm.Print_Titles" localSheetId="1">'Price List'!$1:$1</definedName>
  </definedNames>
  <calcPr fullCalcOnLoad="1"/>
</workbook>
</file>

<file path=xl/sharedStrings.xml><?xml version="1.0" encoding="utf-8"?>
<sst xmlns="http://schemas.openxmlformats.org/spreadsheetml/2006/main" count="136" uniqueCount="110">
  <si>
    <t>Date:</t>
  </si>
  <si>
    <t>Service Request Description:</t>
  </si>
  <si>
    <t>Special Instructions:</t>
  </si>
  <si>
    <t>Date</t>
  </si>
  <si>
    <t>Fund</t>
  </si>
  <si>
    <t>Function</t>
  </si>
  <si>
    <t>Cost Ctr</t>
  </si>
  <si>
    <t>Staff Assigned:</t>
  </si>
  <si>
    <t>Assignment Begins On:</t>
  </si>
  <si>
    <t>Assignment Ends On:</t>
  </si>
  <si>
    <t>Requesting Program Coordinator</t>
  </si>
  <si>
    <t>Requesting Program Director</t>
  </si>
  <si>
    <t>Sub Area</t>
  </si>
  <si>
    <t>Type of Service Requesting</t>
  </si>
  <si>
    <t>Cascade Academy</t>
  </si>
  <si>
    <t>Pacific Academy</t>
  </si>
  <si>
    <t>Levi Anderson Learning Center</t>
  </si>
  <si>
    <t>Lifeworks Programs (CADTP/YCDTP)</t>
  </si>
  <si>
    <t>Hourly</t>
  </si>
  <si>
    <t>DD / ED Teachers</t>
  </si>
  <si>
    <t>School Psychologist</t>
  </si>
  <si>
    <t>Speech Language Pathologist (SLP)</t>
  </si>
  <si>
    <t>Autism Spectrum Disorder Teacher</t>
  </si>
  <si>
    <t>Registered Nurses</t>
  </si>
  <si>
    <t>Physical Therapist</t>
  </si>
  <si>
    <t>Occupational Therapist</t>
  </si>
  <si>
    <t>Educational Assistants (.875 FTE)</t>
  </si>
  <si>
    <t>ASL Assistant (.875 FTE)</t>
  </si>
  <si>
    <t>Speech Language Pathologist Assistant (SLPA)</t>
  </si>
  <si>
    <t>LPTA's (Licensed Physical Therapy Assistants)</t>
  </si>
  <si>
    <t>COTA's (Certified Occupational Therapy Assistants)</t>
  </si>
  <si>
    <t>Fall Rate</t>
  </si>
  <si>
    <t>Spring Rate</t>
  </si>
  <si>
    <t>Truancy Officers'/Attendance (Washington County)</t>
  </si>
  <si>
    <t>EI/ECSE Evaluation / File Review Only</t>
  </si>
  <si>
    <t>Per Student</t>
  </si>
  <si>
    <t>Per Item</t>
  </si>
  <si>
    <t>Services</t>
  </si>
  <si>
    <t>Daily</t>
  </si>
  <si>
    <t>Per Service</t>
  </si>
  <si>
    <t>Cell Value</t>
  </si>
  <si>
    <t>FM System Rental</t>
  </si>
  <si>
    <t>FTE/Slot/Mo</t>
  </si>
  <si>
    <t>Language Interpreter</t>
  </si>
  <si>
    <t>Special Education Administrator</t>
  </si>
  <si>
    <t>1-Select One</t>
  </si>
  <si>
    <t>Augmentative Comm/Assistive Tech Specialist</t>
  </si>
  <si>
    <t>ASL Education Interpreter (.825 FTE)</t>
  </si>
  <si>
    <t>Select One Unit of Service:</t>
  </si>
  <si>
    <t>Enter # of Units:</t>
  </si>
  <si>
    <t>Enter Unit Cost:</t>
  </si>
  <si>
    <t>Total Cost:</t>
  </si>
  <si>
    <t>Northwest Regional Education Service District</t>
  </si>
  <si>
    <t>000</t>
  </si>
  <si>
    <t>0000</t>
  </si>
  <si>
    <t>Select one</t>
  </si>
  <si>
    <r>
      <t xml:space="preserve">ALL Staff Time spent on Form 30 services </t>
    </r>
    <r>
      <rPr>
        <u val="single"/>
        <sz val="9"/>
        <rFont val="Calibri"/>
        <family val="2"/>
      </rPr>
      <t>MUST be turned in on a timesheet</t>
    </r>
    <r>
      <rPr>
        <sz val="9"/>
        <rFont val="Calibri"/>
        <family val="2"/>
      </rPr>
      <t xml:space="preserve">, write </t>
    </r>
    <r>
      <rPr>
        <b/>
        <sz val="9"/>
        <rFont val="Calibri"/>
        <family val="2"/>
      </rPr>
      <t xml:space="preserve">hours </t>
    </r>
    <r>
      <rPr>
        <sz val="9"/>
        <rFont val="Calibri"/>
        <family val="2"/>
      </rPr>
      <t xml:space="preserve">in the </t>
    </r>
    <r>
      <rPr>
        <b/>
        <sz val="9"/>
        <rFont val="Calibri"/>
        <family val="2"/>
      </rPr>
      <t>Extra Duty column</t>
    </r>
    <r>
      <rPr>
        <sz val="9"/>
        <rFont val="Calibri"/>
        <family val="2"/>
      </rPr>
      <t>, describe services provided in the comments section.</t>
    </r>
  </si>
  <si>
    <t>Object</t>
  </si>
  <si>
    <t>Area</t>
  </si>
  <si>
    <t xml:space="preserve"># Hours: </t>
  </si>
  <si>
    <t xml:space="preserve"> </t>
  </si>
  <si>
    <t>Outdoor School - Contact John Jackson for Costs</t>
  </si>
  <si>
    <t>Technology - Contact Rick Wahlstrom for Costs</t>
  </si>
  <si>
    <t>Vision Teachers (Hours/Daily Only)</t>
  </si>
  <si>
    <t>Form 30a</t>
  </si>
  <si>
    <t>Subarea</t>
  </si>
  <si>
    <t>0310</t>
  </si>
  <si>
    <t>FS-31</t>
  </si>
  <si>
    <t>Braillist</t>
  </si>
  <si>
    <t>Deaf and Hard of Hearing Classrooms</t>
  </si>
  <si>
    <t>Hearing Evaluation</t>
  </si>
  <si>
    <t>Itinerant Teacher of the Deaf (Hourly/Daily Only)</t>
  </si>
  <si>
    <t>email: AR_Billing@nwresd.k12.or.us</t>
  </si>
  <si>
    <t>EI/ECSE Partial Evaluation w/ Interpreter</t>
  </si>
  <si>
    <t>EI/ECSE Partial Evaluation</t>
  </si>
  <si>
    <t>EI/ECSE Full Evaluation w/Consult (School Psych)</t>
  </si>
  <si>
    <t>EI/ECSE Full Evaluation w/Consult with Interpreter</t>
  </si>
  <si>
    <t>EI/ECSE ASD Evaluation</t>
  </si>
  <si>
    <t>EI/ECSE ASD Evaluation with Interpreter</t>
  </si>
  <si>
    <t>Equipment Rentals - Contact Emma Stotler for Costs</t>
  </si>
  <si>
    <t>Submit 1 copy to Fiscal Services Accounts Receivable</t>
  </si>
  <si>
    <t xml:space="preserve">Phone: (503)614-1642   </t>
  </si>
  <si>
    <t>Audiologist (For In-District Screenings)</t>
  </si>
  <si>
    <t>IN HOUSE BILLING REQUEST</t>
  </si>
  <si>
    <t>Other Service - Please describe in special instructions</t>
  </si>
  <si>
    <t>Person filling out Form:</t>
  </si>
  <si>
    <t>Departments involved:</t>
  </si>
  <si>
    <t>This form is ONLY for In House Billing, if a school district is involved please use the Form 30.</t>
  </si>
  <si>
    <t>Department being charged:</t>
  </si>
  <si>
    <t>Department getting revenue:</t>
  </si>
  <si>
    <t>This section is to be filled out by the Program Providing Services</t>
  </si>
  <si>
    <t>This section is to be filled out by the Program Receiving Services</t>
  </si>
  <si>
    <t>Program Providing Services:</t>
  </si>
  <si>
    <r>
      <t>(</t>
    </r>
    <r>
      <rPr>
        <b/>
        <u val="single"/>
        <sz val="10"/>
        <rFont val="Calibri"/>
        <family val="2"/>
      </rPr>
      <t>Coordinator</t>
    </r>
    <r>
      <rPr>
        <b/>
        <sz val="10"/>
        <rFont val="Calibri"/>
        <family val="2"/>
      </rPr>
      <t>: Provide the account # to receive revenue)</t>
    </r>
  </si>
  <si>
    <t>Program Receiving Services:</t>
  </si>
  <si>
    <t>Behavioral Support Consultation</t>
  </si>
  <si>
    <t>Behavioral Support - Tailored Plan (Contact for Costs)</t>
  </si>
  <si>
    <t>EI Full Evaluations</t>
  </si>
  <si>
    <t>EI Full Evaluations w/ Interpreter</t>
  </si>
  <si>
    <t>ECSE Full Evaluations w/ Interpreter</t>
  </si>
  <si>
    <t>ECSE Full Evaluations</t>
  </si>
  <si>
    <t>EI/ECSE Multi-visit Add on</t>
  </si>
  <si>
    <t>2019 - 2020</t>
  </si>
  <si>
    <t>Revised 03/20/2019</t>
  </si>
  <si>
    <t>Columbia Academy (Elementary Behavior Program)</t>
  </si>
  <si>
    <t xml:space="preserve"> Fulfilling Program Coordinator</t>
  </si>
  <si>
    <t>Fulfilling  Program Director</t>
  </si>
  <si>
    <t>EI/ECSE</t>
  </si>
  <si>
    <t>Audiology</t>
  </si>
  <si>
    <t>EI/ECSE Site Name:  Col Co Svc Center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</si>
</sst>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00"/>
    <numFmt numFmtId="166" formatCode="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ahoma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u val="single"/>
      <sz val="11"/>
      <name val="Calibri"/>
      <family val="2"/>
    </font>
    <font>
      <b/>
      <sz val="15"/>
      <name val="Calibri"/>
      <family val="2"/>
    </font>
    <font>
      <b/>
      <i/>
      <sz val="10"/>
      <name val="Calibri"/>
      <family val="2"/>
    </font>
    <font>
      <sz val="8"/>
      <name val="Segoe UI"/>
      <family val="2"/>
    </font>
    <font>
      <i/>
      <u val="single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10" xfId="70" applyFont="1" applyFill="1" applyBorder="1" applyAlignment="1">
      <alignment horizontal="center"/>
      <protection/>
    </xf>
    <xf numFmtId="0" fontId="4" fillId="0" borderId="10" xfId="74" applyFont="1" applyFill="1" applyBorder="1" applyAlignment="1">
      <alignment horizontal="center"/>
      <protection/>
    </xf>
    <xf numFmtId="0" fontId="4" fillId="0" borderId="10" xfId="68" applyFont="1" applyFill="1" applyBorder="1" applyAlignment="1">
      <alignment horizontal="center"/>
      <protection/>
    </xf>
    <xf numFmtId="3" fontId="0" fillId="0" borderId="0" xfId="47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51" applyNumberFormat="1" applyFont="1" applyFill="1" applyBorder="1" applyAlignment="1">
      <alignment/>
    </xf>
    <xf numFmtId="0" fontId="0" fillId="0" borderId="0" xfId="72" applyFont="1" applyFill="1" applyAlignment="1">
      <alignment horizontal="left"/>
      <protection/>
    </xf>
    <xf numFmtId="0" fontId="0" fillId="0" borderId="0" xfId="73" applyFont="1" applyFill="1" applyBorder="1">
      <alignment/>
      <protection/>
    </xf>
    <xf numFmtId="3" fontId="0" fillId="0" borderId="0" xfId="55" applyNumberFormat="1" applyFont="1" applyFill="1" applyBorder="1" applyAlignment="1">
      <alignment/>
    </xf>
    <xf numFmtId="0" fontId="0" fillId="0" borderId="0" xfId="75" applyFont="1" applyFill="1" applyBorder="1">
      <alignment/>
      <protection/>
    </xf>
    <xf numFmtId="3" fontId="0" fillId="0" borderId="0" xfId="46" applyNumberFormat="1" applyFont="1" applyFill="1" applyBorder="1" applyAlignment="1">
      <alignment/>
    </xf>
    <xf numFmtId="0" fontId="0" fillId="0" borderId="0" xfId="65" applyFont="1" applyFill="1" applyBorder="1">
      <alignment/>
      <protection/>
    </xf>
    <xf numFmtId="0" fontId="0" fillId="0" borderId="0" xfId="67" applyFont="1" applyFill="1" applyBorder="1">
      <alignment/>
      <protection/>
    </xf>
    <xf numFmtId="0" fontId="0" fillId="0" borderId="0" xfId="71" applyFont="1" applyFill="1" applyAlignment="1">
      <alignment horizontal="left"/>
      <protection/>
    </xf>
    <xf numFmtId="0" fontId="27" fillId="0" borderId="0" xfId="0" applyFont="1" applyFill="1" applyAlignment="1" applyProtection="1">
      <alignment/>
      <protection/>
    </xf>
    <xf numFmtId="0" fontId="28" fillId="0" borderId="11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11" xfId="74" applyFont="1" applyFill="1" applyBorder="1" applyAlignment="1" applyProtection="1">
      <alignment horizontal="center" wrapText="1"/>
      <protection/>
    </xf>
    <xf numFmtId="0" fontId="9" fillId="0" borderId="11" xfId="70" applyFont="1" applyFill="1" applyBorder="1" applyAlignment="1" applyProtection="1">
      <alignment horizontal="center" wrapText="1"/>
      <protection/>
    </xf>
    <xf numFmtId="0" fontId="9" fillId="0" borderId="11" xfId="68" applyFont="1" applyFill="1" applyBorder="1" applyAlignment="1" applyProtection="1">
      <alignment horizontal="center" wrapText="1"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/>
    </xf>
    <xf numFmtId="3" fontId="27" fillId="0" borderId="12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49" fontId="30" fillId="0" borderId="11" xfId="0" applyNumberFormat="1" applyFont="1" applyFill="1" applyBorder="1" applyAlignment="1" applyProtection="1">
      <alignment horizontal="center"/>
      <protection/>
    </xf>
    <xf numFmtId="0" fontId="27" fillId="0" borderId="14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27" fillId="0" borderId="13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top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64" fontId="27" fillId="0" borderId="0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27" fillId="0" borderId="12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vertical="center"/>
      <protection/>
    </xf>
    <xf numFmtId="3" fontId="0" fillId="0" borderId="0" xfId="51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30" fillId="0" borderId="11" xfId="0" applyNumberFormat="1" applyFont="1" applyFill="1" applyBorder="1" applyAlignment="1" applyProtection="1" quotePrefix="1">
      <alignment horizontal="center"/>
      <protection locked="0"/>
    </xf>
    <xf numFmtId="0" fontId="30" fillId="0" borderId="11" xfId="0" applyNumberFormat="1" applyFont="1" applyFill="1" applyBorder="1" applyAlignment="1" applyProtection="1">
      <alignment horizontal="center"/>
      <protection locked="0"/>
    </xf>
    <xf numFmtId="0" fontId="27" fillId="0" borderId="0" xfId="65" applyFont="1" applyFill="1" applyBorder="1" applyProtection="1">
      <alignment/>
      <protection/>
    </xf>
    <xf numFmtId="0" fontId="27" fillId="0" borderId="13" xfId="65" applyFont="1" applyFill="1" applyBorder="1" applyProtection="1">
      <alignment/>
      <protection/>
    </xf>
    <xf numFmtId="0" fontId="27" fillId="0" borderId="12" xfId="65" applyFont="1" applyFill="1" applyBorder="1" applyProtection="1">
      <alignment/>
      <protection/>
    </xf>
    <xf numFmtId="0" fontId="27" fillId="0" borderId="10" xfId="65" applyFont="1" applyFill="1" applyBorder="1" applyProtection="1">
      <alignment/>
      <protection/>
    </xf>
    <xf numFmtId="0" fontId="27" fillId="0" borderId="16" xfId="65" applyFont="1" applyFill="1" applyBorder="1" applyProtection="1">
      <alignment/>
      <protection/>
    </xf>
    <xf numFmtId="165" fontId="27" fillId="0" borderId="11" xfId="65" applyNumberFormat="1" applyFont="1" applyFill="1" applyBorder="1" applyAlignment="1" applyProtection="1">
      <alignment horizontal="center"/>
      <protection locked="0"/>
    </xf>
    <xf numFmtId="166" fontId="27" fillId="0" borderId="11" xfId="65" applyNumberFormat="1" applyFont="1" applyFill="1" applyBorder="1" applyAlignment="1" applyProtection="1">
      <alignment horizontal="center"/>
      <protection locked="0"/>
    </xf>
    <xf numFmtId="49" fontId="27" fillId="0" borderId="11" xfId="65" applyNumberFormat="1" applyFont="1" applyFill="1" applyBorder="1" applyAlignment="1" applyProtection="1">
      <alignment horizontal="center"/>
      <protection/>
    </xf>
    <xf numFmtId="0" fontId="27" fillId="0" borderId="18" xfId="65" applyFont="1" applyFill="1" applyBorder="1" applyProtection="1">
      <alignment/>
      <protection/>
    </xf>
    <xf numFmtId="0" fontId="5" fillId="0" borderId="11" xfId="65" applyFont="1" applyFill="1" applyBorder="1" applyAlignment="1" applyProtection="1">
      <alignment horizontal="center"/>
      <protection/>
    </xf>
    <xf numFmtId="164" fontId="27" fillId="0" borderId="0" xfId="65" applyNumberFormat="1" applyFont="1" applyFill="1" applyBorder="1" applyProtection="1">
      <alignment/>
      <protection/>
    </xf>
    <xf numFmtId="0" fontId="63" fillId="0" borderId="0" xfId="0" applyFont="1" applyAlignment="1" applyProtection="1">
      <alignment vertical="top" wrapText="1"/>
      <protection/>
    </xf>
    <xf numFmtId="0" fontId="6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7" fillId="0" borderId="0" xfId="0" applyFont="1" applyAlignment="1" applyProtection="1">
      <alignment/>
      <protection/>
    </xf>
    <xf numFmtId="3" fontId="0" fillId="0" borderId="0" xfId="55" applyNumberFormat="1" applyFont="1" applyFill="1" applyBorder="1" applyAlignment="1">
      <alignment horizontal="center"/>
    </xf>
    <xf numFmtId="3" fontId="0" fillId="0" borderId="0" xfId="47" applyNumberFormat="1" applyFont="1" applyFill="1" applyBorder="1" applyAlignment="1">
      <alignment horizontal="center"/>
    </xf>
    <xf numFmtId="3" fontId="0" fillId="0" borderId="0" xfId="46" applyNumberFormat="1" applyFont="1" applyFill="1" applyBorder="1" applyAlignment="1">
      <alignment horizontal="center"/>
    </xf>
    <xf numFmtId="3" fontId="0" fillId="0" borderId="0" xfId="5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49" applyNumberFormat="1" applyFont="1" applyFill="1" applyBorder="1" applyAlignment="1">
      <alignment/>
    </xf>
    <xf numFmtId="3" fontId="0" fillId="0" borderId="0" xfId="53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/>
    </xf>
    <xf numFmtId="0" fontId="27" fillId="0" borderId="18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14" xfId="65" applyFont="1" applyBorder="1" applyAlignment="1" applyProtection="1">
      <alignment/>
      <protection/>
    </xf>
    <xf numFmtId="0" fontId="0" fillId="0" borderId="15" xfId="65" applyFont="1" applyBorder="1" applyAlignment="1" applyProtection="1">
      <alignment/>
      <protection/>
    </xf>
    <xf numFmtId="0" fontId="28" fillId="0" borderId="0" xfId="65" applyFont="1" applyFill="1" applyBorder="1" applyAlignment="1" applyProtection="1">
      <alignment/>
      <protection/>
    </xf>
    <xf numFmtId="0" fontId="28" fillId="0" borderId="12" xfId="65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36" fillId="0" borderId="13" xfId="65" applyFont="1" applyFill="1" applyBorder="1" applyAlignment="1" applyProtection="1">
      <alignment horizontal="center"/>
      <protection/>
    </xf>
    <xf numFmtId="0" fontId="37" fillId="0" borderId="0" xfId="65" applyFont="1" applyFill="1" applyBorder="1" applyAlignment="1" applyProtection="1">
      <alignment horizontal="center"/>
      <protection/>
    </xf>
    <xf numFmtId="0" fontId="37" fillId="0" borderId="12" xfId="65" applyFont="1" applyFill="1" applyBorder="1" applyAlignment="1" applyProtection="1">
      <alignment horizontal="center"/>
      <protection/>
    </xf>
    <xf numFmtId="0" fontId="0" fillId="18" borderId="0" xfId="0" applyFont="1" applyFill="1" applyAlignment="1">
      <alignment horizontal="center"/>
    </xf>
    <xf numFmtId="0" fontId="28" fillId="0" borderId="0" xfId="65" applyFont="1" applyFill="1" applyBorder="1" applyAlignment="1" applyProtection="1">
      <alignment horizontal="center"/>
      <protection/>
    </xf>
    <xf numFmtId="0" fontId="28" fillId="0" borderId="17" xfId="0" applyFont="1" applyFill="1" applyBorder="1" applyAlignment="1" applyProtection="1">
      <alignment horizontal="center"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28" fillId="0" borderId="17" xfId="65" applyFont="1" applyFill="1" applyBorder="1" applyAlignment="1" applyProtection="1">
      <alignment horizontal="left" vertical="top" wrapText="1"/>
      <protection locked="0"/>
    </xf>
    <xf numFmtId="0" fontId="28" fillId="0" borderId="14" xfId="65" applyFont="1" applyFill="1" applyBorder="1" applyAlignment="1" applyProtection="1">
      <alignment horizontal="left" vertical="top" wrapText="1"/>
      <protection locked="0"/>
    </xf>
    <xf numFmtId="0" fontId="28" fillId="0" borderId="15" xfId="65" applyFont="1" applyFill="1" applyBorder="1" applyAlignment="1" applyProtection="1">
      <alignment horizontal="left" vertical="top" wrapText="1"/>
      <protection locked="0"/>
    </xf>
    <xf numFmtId="0" fontId="28" fillId="0" borderId="13" xfId="65" applyFont="1" applyFill="1" applyBorder="1" applyAlignment="1" applyProtection="1">
      <alignment horizontal="left" vertical="top" wrapText="1"/>
      <protection locked="0"/>
    </xf>
    <xf numFmtId="0" fontId="28" fillId="0" borderId="0" xfId="65" applyFont="1" applyFill="1" applyBorder="1" applyAlignment="1" applyProtection="1">
      <alignment horizontal="left" vertical="top" wrapText="1"/>
      <protection locked="0"/>
    </xf>
    <xf numFmtId="0" fontId="28" fillId="0" borderId="12" xfId="65" applyFont="1" applyFill="1" applyBorder="1" applyAlignment="1" applyProtection="1">
      <alignment horizontal="left" vertical="top" wrapText="1"/>
      <protection locked="0"/>
    </xf>
    <xf numFmtId="0" fontId="28" fillId="0" borderId="18" xfId="65" applyFont="1" applyFill="1" applyBorder="1" applyAlignment="1" applyProtection="1">
      <alignment horizontal="left" vertical="top" wrapText="1"/>
      <protection locked="0"/>
    </xf>
    <xf numFmtId="0" fontId="28" fillId="0" borderId="10" xfId="65" applyFont="1" applyFill="1" applyBorder="1" applyAlignment="1" applyProtection="1">
      <alignment horizontal="left" vertical="top" wrapText="1"/>
      <protection locked="0"/>
    </xf>
    <xf numFmtId="0" fontId="28" fillId="0" borderId="16" xfId="65" applyFont="1" applyFill="1" applyBorder="1" applyAlignment="1" applyProtection="1">
      <alignment horizontal="left" vertical="top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wrapText="1"/>
      <protection/>
    </xf>
    <xf numFmtId="0" fontId="5" fillId="33" borderId="24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36" fillId="0" borderId="13" xfId="65" applyFont="1" applyFill="1" applyBorder="1" applyAlignment="1" applyProtection="1">
      <alignment horizontal="left" vertical="center"/>
      <protection locked="0"/>
    </xf>
    <xf numFmtId="0" fontId="36" fillId="0" borderId="0" xfId="65" applyFont="1" applyFill="1" applyBorder="1" applyAlignment="1" applyProtection="1">
      <alignment horizontal="left" vertical="center"/>
      <protection locked="0"/>
    </xf>
    <xf numFmtId="0" fontId="36" fillId="0" borderId="12" xfId="65" applyFont="1" applyFill="1" applyBorder="1" applyAlignment="1" applyProtection="1">
      <alignment horizontal="left" vertical="center"/>
      <protection locked="0"/>
    </xf>
    <xf numFmtId="0" fontId="36" fillId="0" borderId="18" xfId="65" applyFont="1" applyFill="1" applyBorder="1" applyAlignment="1" applyProtection="1">
      <alignment horizontal="left" vertical="center"/>
      <protection locked="0"/>
    </xf>
    <xf numFmtId="0" fontId="36" fillId="0" borderId="10" xfId="65" applyFont="1" applyFill="1" applyBorder="1" applyAlignment="1" applyProtection="1">
      <alignment horizontal="left" vertical="center"/>
      <protection locked="0"/>
    </xf>
    <xf numFmtId="0" fontId="36" fillId="0" borderId="16" xfId="65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indent="4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left" vertical="center"/>
      <protection/>
    </xf>
    <xf numFmtId="0" fontId="27" fillId="0" borderId="19" xfId="0" applyFont="1" applyFill="1" applyBorder="1" applyAlignment="1" applyProtection="1">
      <alignment horizontal="center"/>
      <protection locked="0"/>
    </xf>
    <xf numFmtId="0" fontId="27" fillId="0" borderId="20" xfId="0" applyFont="1" applyFill="1" applyBorder="1" applyAlignment="1" applyProtection="1">
      <alignment horizontal="center"/>
      <protection locked="0"/>
    </xf>
    <xf numFmtId="0" fontId="27" fillId="0" borderId="21" xfId="0" applyFont="1" applyFill="1" applyBorder="1" applyAlignment="1" applyProtection="1">
      <alignment horizontal="center"/>
      <protection locked="0"/>
    </xf>
    <xf numFmtId="0" fontId="27" fillId="0" borderId="11" xfId="0" applyFont="1" applyFill="1" applyBorder="1" applyAlignment="1" applyProtection="1">
      <alignment horizontal="left"/>
      <protection locked="0"/>
    </xf>
    <xf numFmtId="0" fontId="28" fillId="0" borderId="11" xfId="0" applyFont="1" applyFill="1" applyBorder="1" applyAlignment="1" applyProtection="1">
      <alignment horizontal="left"/>
      <protection/>
    </xf>
    <xf numFmtId="0" fontId="41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28" fillId="0" borderId="19" xfId="0" applyFont="1" applyFill="1" applyBorder="1" applyAlignment="1" applyProtection="1">
      <alignment horizontal="left" vertical="center"/>
      <protection/>
    </xf>
    <xf numFmtId="0" fontId="28" fillId="0" borderId="20" xfId="0" applyFont="1" applyFill="1" applyBorder="1" applyAlignment="1" applyProtection="1">
      <alignment horizontal="left" vertical="center"/>
      <protection/>
    </xf>
    <xf numFmtId="0" fontId="28" fillId="0" borderId="21" xfId="0" applyFont="1" applyFill="1" applyBorder="1" applyAlignment="1" applyProtection="1">
      <alignment horizontal="left" vertical="center"/>
      <protection/>
    </xf>
    <xf numFmtId="0" fontId="28" fillId="0" borderId="11" xfId="0" applyFont="1" applyBorder="1" applyAlignment="1" applyProtection="1">
      <alignment horizontal="left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28" fillId="0" borderId="19" xfId="65" applyFont="1" applyFill="1" applyBorder="1" applyAlignment="1" applyProtection="1">
      <alignment horizontal="left"/>
      <protection/>
    </xf>
    <xf numFmtId="0" fontId="28" fillId="0" borderId="20" xfId="65" applyFont="1" applyFill="1" applyBorder="1" applyAlignment="1" applyProtection="1">
      <alignment horizontal="left"/>
      <protection/>
    </xf>
    <xf numFmtId="0" fontId="28" fillId="0" borderId="21" xfId="65" applyFont="1" applyFill="1" applyBorder="1" applyAlignment="1" applyProtection="1">
      <alignment horizontal="left"/>
      <protection/>
    </xf>
    <xf numFmtId="0" fontId="27" fillId="0" borderId="19" xfId="0" applyFont="1" applyFill="1" applyBorder="1" applyAlignment="1" applyProtection="1">
      <alignment horizontal="left"/>
      <protection locked="0"/>
    </xf>
    <xf numFmtId="0" fontId="27" fillId="0" borderId="20" xfId="0" applyFont="1" applyFill="1" applyBorder="1" applyAlignment="1" applyProtection="1">
      <alignment horizontal="left"/>
      <protection locked="0"/>
    </xf>
    <xf numFmtId="0" fontId="62" fillId="0" borderId="0" xfId="0" applyFont="1" applyAlignment="1" applyProtection="1">
      <alignment horizontal="center" vertical="center"/>
      <protection/>
    </xf>
    <xf numFmtId="0" fontId="36" fillId="35" borderId="13" xfId="0" applyFont="1" applyFill="1" applyBorder="1" applyAlignment="1" applyProtection="1">
      <alignment horizontal="center"/>
      <protection/>
    </xf>
    <xf numFmtId="0" fontId="36" fillId="35" borderId="0" xfId="0" applyFont="1" applyFill="1" applyBorder="1" applyAlignment="1" applyProtection="1">
      <alignment horizontal="center"/>
      <protection/>
    </xf>
    <xf numFmtId="0" fontId="36" fillId="35" borderId="12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left" indent="9"/>
      <protection/>
    </xf>
    <xf numFmtId="0" fontId="9" fillId="0" borderId="17" xfId="0" applyFont="1" applyFill="1" applyBorder="1" applyAlignment="1" applyProtection="1">
      <alignment horizontal="right" vertical="center" indent="1"/>
      <protection/>
    </xf>
    <xf numFmtId="0" fontId="9" fillId="0" borderId="14" xfId="0" applyFont="1" applyFill="1" applyBorder="1" applyAlignment="1" applyProtection="1">
      <alignment horizontal="right" vertical="center" inden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44" fontId="27" fillId="0" borderId="17" xfId="0" applyNumberFormat="1" applyFont="1" applyFill="1" applyBorder="1" applyAlignment="1" applyProtection="1">
      <alignment horizontal="center"/>
      <protection/>
    </xf>
    <xf numFmtId="44" fontId="27" fillId="0" borderId="15" xfId="0" applyNumberFormat="1" applyFont="1" applyFill="1" applyBorder="1" applyAlignment="1" applyProtection="1">
      <alignment horizontal="center"/>
      <protection/>
    </xf>
    <xf numFmtId="44" fontId="27" fillId="0" borderId="13" xfId="0" applyNumberFormat="1" applyFont="1" applyFill="1" applyBorder="1" applyAlignment="1" applyProtection="1">
      <alignment horizontal="center"/>
      <protection/>
    </xf>
    <xf numFmtId="44" fontId="27" fillId="0" borderId="12" xfId="0" applyNumberFormat="1" applyFont="1" applyFill="1" applyBorder="1" applyAlignment="1" applyProtection="1">
      <alignment horizontal="center"/>
      <protection/>
    </xf>
    <xf numFmtId="44" fontId="27" fillId="0" borderId="18" xfId="0" applyNumberFormat="1" applyFont="1" applyFill="1" applyBorder="1" applyAlignment="1" applyProtection="1">
      <alignment horizontal="center"/>
      <protection/>
    </xf>
    <xf numFmtId="44" fontId="27" fillId="0" borderId="16" xfId="0" applyNumberFormat="1" applyFont="1" applyFill="1" applyBorder="1" applyAlignment="1" applyProtection="1">
      <alignment horizontal="center"/>
      <protection/>
    </xf>
    <xf numFmtId="0" fontId="38" fillId="35" borderId="19" xfId="0" applyFont="1" applyFill="1" applyBorder="1" applyAlignment="1" applyProtection="1">
      <alignment horizontal="center"/>
      <protection/>
    </xf>
    <xf numFmtId="0" fontId="38" fillId="35" borderId="20" xfId="0" applyFont="1" applyFill="1" applyBorder="1" applyAlignment="1" applyProtection="1">
      <alignment horizontal="center"/>
      <protection/>
    </xf>
    <xf numFmtId="0" fontId="38" fillId="35" borderId="21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Border="1" applyAlignment="1" applyProtection="1">
      <alignment horizontal="right" vertical="center" inden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27" fillId="0" borderId="11" xfId="0" applyFont="1" applyFill="1" applyBorder="1" applyAlignment="1" applyProtection="1">
      <alignment horizontal="center"/>
      <protection locked="0"/>
    </xf>
    <xf numFmtId="14" fontId="29" fillId="0" borderId="19" xfId="0" applyNumberFormat="1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top" indent="9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9" fillId="0" borderId="17" xfId="65" applyFont="1" applyFill="1" applyBorder="1" applyAlignment="1" applyProtection="1">
      <alignment horizontal="left"/>
      <protection/>
    </xf>
    <xf numFmtId="0" fontId="39" fillId="0" borderId="14" xfId="65" applyFont="1" applyFill="1" applyBorder="1" applyAlignment="1" applyProtection="1">
      <alignment horizontal="left"/>
      <protection/>
    </xf>
    <xf numFmtId="0" fontId="39" fillId="0" borderId="13" xfId="65" applyFont="1" applyFill="1" applyBorder="1" applyAlignment="1" applyProtection="1">
      <alignment horizontal="left"/>
      <protection/>
    </xf>
    <xf numFmtId="0" fontId="39" fillId="0" borderId="0" xfId="65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 indent="9"/>
      <protection/>
    </xf>
    <xf numFmtId="0" fontId="4" fillId="0" borderId="19" xfId="65" applyFont="1" applyBorder="1" applyAlignment="1" applyProtection="1">
      <alignment horizontal="left"/>
      <protection/>
    </xf>
    <xf numFmtId="0" fontId="4" fillId="0" borderId="20" xfId="65" applyFont="1" applyBorder="1" applyAlignment="1" applyProtection="1">
      <alignment horizontal="left"/>
      <protection/>
    </xf>
    <xf numFmtId="0" fontId="4" fillId="0" borderId="21" xfId="65" applyFont="1" applyBorder="1" applyAlignment="1" applyProtection="1">
      <alignment horizontal="left"/>
      <protection/>
    </xf>
    <xf numFmtId="0" fontId="27" fillId="0" borderId="21" xfId="0" applyFont="1" applyFill="1" applyBorder="1" applyAlignment="1" applyProtection="1">
      <alignment horizontal="left"/>
      <protection locked="0"/>
    </xf>
    <xf numFmtId="0" fontId="36" fillId="35" borderId="17" xfId="65" applyFont="1" applyFill="1" applyBorder="1" applyAlignment="1" applyProtection="1">
      <alignment horizontal="center"/>
      <protection/>
    </xf>
    <xf numFmtId="0" fontId="36" fillId="35" borderId="14" xfId="65" applyFont="1" applyFill="1" applyBorder="1" applyAlignment="1" applyProtection="1">
      <alignment horizontal="center"/>
      <protection/>
    </xf>
    <xf numFmtId="0" fontId="36" fillId="35" borderId="15" xfId="65" applyFont="1" applyFill="1" applyBorder="1" applyAlignment="1" applyProtection="1">
      <alignment horizontal="center"/>
      <protection/>
    </xf>
    <xf numFmtId="0" fontId="28" fillId="0" borderId="11" xfId="65" applyFont="1" applyFill="1" applyBorder="1" applyAlignment="1" applyProtection="1">
      <alignment horizontal="left"/>
      <protection/>
    </xf>
    <xf numFmtId="0" fontId="27" fillId="0" borderId="11" xfId="65" applyFont="1" applyFill="1" applyBorder="1" applyAlignment="1" applyProtection="1">
      <alignment horizontal="center"/>
      <protection locked="0"/>
    </xf>
    <xf numFmtId="0" fontId="27" fillId="0" borderId="17" xfId="65" applyFont="1" applyFill="1" applyBorder="1" applyAlignment="1" applyProtection="1">
      <alignment horizontal="center"/>
      <protection locked="0"/>
    </xf>
    <xf numFmtId="0" fontId="27" fillId="0" borderId="14" xfId="65" applyFont="1" applyFill="1" applyBorder="1" applyAlignment="1" applyProtection="1">
      <alignment horizontal="center"/>
      <protection locked="0"/>
    </xf>
    <xf numFmtId="0" fontId="27" fillId="0" borderId="18" xfId="65" applyFont="1" applyFill="1" applyBorder="1" applyAlignment="1" applyProtection="1">
      <alignment horizontal="center"/>
      <protection locked="0"/>
    </xf>
    <xf numFmtId="0" fontId="27" fillId="0" borderId="10" xfId="65" applyFont="1" applyFill="1" applyBorder="1" applyAlignment="1" applyProtection="1">
      <alignment horizontal="center"/>
      <protection locked="0"/>
    </xf>
    <xf numFmtId="0" fontId="27" fillId="0" borderId="15" xfId="65" applyFont="1" applyFill="1" applyBorder="1" applyAlignment="1" applyProtection="1">
      <alignment horizontal="center"/>
      <protection locked="0"/>
    </xf>
    <xf numFmtId="0" fontId="27" fillId="0" borderId="16" xfId="65" applyFont="1" applyFill="1" applyBorder="1" applyAlignment="1" applyProtection="1">
      <alignment horizontal="center"/>
      <protection locked="0"/>
    </xf>
    <xf numFmtId="0" fontId="28" fillId="0" borderId="17" xfId="65" applyFont="1" applyFill="1" applyBorder="1" applyAlignment="1" applyProtection="1">
      <alignment horizontal="center"/>
      <protection/>
    </xf>
    <xf numFmtId="0" fontId="28" fillId="0" borderId="14" xfId="65" applyFont="1" applyFill="1" applyBorder="1" applyAlignment="1" applyProtection="1">
      <alignment horizontal="center"/>
      <protection/>
    </xf>
    <xf numFmtId="0" fontId="28" fillId="0" borderId="0" xfId="65" applyFont="1" applyFill="1" applyBorder="1" applyAlignment="1" applyProtection="1">
      <alignment horizontal="center"/>
      <protection/>
    </xf>
    <xf numFmtId="0" fontId="28" fillId="0" borderId="12" xfId="65" applyFont="1" applyFill="1" applyBorder="1" applyAlignment="1" applyProtection="1">
      <alignment horizontal="center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Currency 12" xfId="47"/>
    <cellStyle name="Currency 14" xfId="48"/>
    <cellStyle name="Currency 16" xfId="49"/>
    <cellStyle name="Currency 19" xfId="50"/>
    <cellStyle name="Currency 2" xfId="51"/>
    <cellStyle name="Currency 21" xfId="52"/>
    <cellStyle name="Currency 22" xfId="53"/>
    <cellStyle name="Currency 23" xfId="54"/>
    <cellStyle name="Currency 7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11" xfId="65"/>
    <cellStyle name="Normal 13" xfId="66"/>
    <cellStyle name="Normal 15" xfId="67"/>
    <cellStyle name="Normal 16" xfId="68"/>
    <cellStyle name="Normal 18" xfId="69"/>
    <cellStyle name="Normal 2" xfId="70"/>
    <cellStyle name="Normal 20" xfId="71"/>
    <cellStyle name="Normal 3" xfId="72"/>
    <cellStyle name="Normal 5" xfId="73"/>
    <cellStyle name="Normal 7" xfId="74"/>
    <cellStyle name="Normal 9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49</xdr:row>
      <xdr:rowOff>9525</xdr:rowOff>
    </xdr:from>
    <xdr:to>
      <xdr:col>13</xdr:col>
      <xdr:colOff>0</xdr:colOff>
      <xdr:row>52</xdr:row>
      <xdr:rowOff>0</xdr:rowOff>
    </xdr:to>
    <xdr:sp>
      <xdr:nvSpPr>
        <xdr:cNvPr id="1" name="Text Box 26"/>
        <xdr:cNvSpPr txBox="1">
          <a:spLocks noChangeArrowheads="1"/>
        </xdr:cNvSpPr>
      </xdr:nvSpPr>
      <xdr:spPr>
        <a:xfrm>
          <a:off x="3238500" y="9048750"/>
          <a:ext cx="4267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THIS AREA FOR INTERNAL USE ONLY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333375</xdr:colOff>
      <xdr:row>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tabSelected="1" zoomScale="130" zoomScaleNormal="130" zoomScalePageLayoutView="0" workbookViewId="0" topLeftCell="A1">
      <selection activeCell="G10" sqref="G10:M15"/>
    </sheetView>
  </sheetViews>
  <sheetFormatPr defaultColWidth="9.140625" defaultRowHeight="12.75"/>
  <cols>
    <col min="1" max="1" width="9.8515625" style="15" customWidth="1"/>
    <col min="2" max="2" width="9.00390625" style="15" customWidth="1"/>
    <col min="3" max="5" width="9.140625" style="15" customWidth="1"/>
    <col min="6" max="13" width="8.28125" style="15" customWidth="1"/>
    <col min="14" max="16384" width="9.140625" style="15" customWidth="1"/>
  </cols>
  <sheetData>
    <row r="1" spans="1:17" s="56" customFormat="1" ht="19.5" customHeight="1">
      <c r="A1" s="54"/>
      <c r="B1" s="54"/>
      <c r="C1" s="54"/>
      <c r="D1" s="54"/>
      <c r="E1" s="54"/>
      <c r="F1" s="54"/>
      <c r="G1" s="54"/>
      <c r="H1" s="54"/>
      <c r="I1" s="55"/>
      <c r="J1" s="173" t="s">
        <v>64</v>
      </c>
      <c r="K1" s="173"/>
      <c r="L1" s="173"/>
      <c r="M1" s="173"/>
      <c r="N1" s="55"/>
      <c r="O1" s="55"/>
      <c r="P1" s="55"/>
      <c r="Q1" s="55"/>
    </row>
    <row r="2" spans="1:17" s="56" customFormat="1" ht="18" customHeight="1">
      <c r="A2" s="179" t="s">
        <v>52</v>
      </c>
      <c r="B2" s="179"/>
      <c r="C2" s="179"/>
      <c r="D2" s="179"/>
      <c r="E2" s="179"/>
      <c r="F2" s="179"/>
      <c r="G2" s="179"/>
      <c r="H2" s="179"/>
      <c r="I2" s="107"/>
      <c r="J2" s="177" t="s">
        <v>80</v>
      </c>
      <c r="K2" s="177"/>
      <c r="L2" s="177"/>
      <c r="M2" s="177"/>
      <c r="N2" s="90"/>
      <c r="O2" s="55"/>
      <c r="P2" s="55"/>
      <c r="Q2" s="55"/>
    </row>
    <row r="3" spans="1:15" s="56" customFormat="1" ht="12.75" customHeight="1">
      <c r="A3" s="207" t="s">
        <v>83</v>
      </c>
      <c r="B3" s="207"/>
      <c r="C3" s="207"/>
      <c r="D3" s="207"/>
      <c r="E3" s="207"/>
      <c r="F3" s="207"/>
      <c r="G3" s="207"/>
      <c r="H3" s="207"/>
      <c r="I3" s="108"/>
      <c r="J3" s="177"/>
      <c r="K3" s="177"/>
      <c r="L3" s="177"/>
      <c r="M3" s="177"/>
      <c r="N3" s="91"/>
      <c r="O3" s="55"/>
    </row>
    <row r="4" spans="1:15" s="56" customFormat="1" ht="12" customHeight="1">
      <c r="A4" s="207"/>
      <c r="B4" s="207"/>
      <c r="C4" s="207"/>
      <c r="D4" s="207"/>
      <c r="E4" s="207"/>
      <c r="F4" s="207"/>
      <c r="G4" s="207"/>
      <c r="H4" s="207"/>
      <c r="I4" s="109"/>
      <c r="J4" s="178" t="s">
        <v>81</v>
      </c>
      <c r="K4" s="178"/>
      <c r="L4" s="178"/>
      <c r="M4" s="178"/>
      <c r="N4" s="91"/>
      <c r="O4" s="55"/>
    </row>
    <row r="5" spans="1:14" s="56" customFormat="1" ht="12" customHeight="1">
      <c r="A5" s="215" t="s">
        <v>102</v>
      </c>
      <c r="B5" s="215"/>
      <c r="C5" s="215"/>
      <c r="D5" s="215"/>
      <c r="E5" s="215"/>
      <c r="F5" s="215"/>
      <c r="G5" s="215"/>
      <c r="H5" s="215"/>
      <c r="I5" s="110"/>
      <c r="J5" s="178" t="s">
        <v>72</v>
      </c>
      <c r="K5" s="178"/>
      <c r="L5" s="178"/>
      <c r="M5" s="178"/>
      <c r="N5" s="92"/>
    </row>
    <row r="6" spans="1:13" ht="5.25" customHeight="1">
      <c r="A6" s="18"/>
      <c r="B6" s="18"/>
      <c r="C6" s="18"/>
      <c r="D6" s="18"/>
      <c r="E6" s="18"/>
      <c r="F6" s="76"/>
      <c r="G6" s="76"/>
      <c r="H6" s="76"/>
      <c r="I6" s="76"/>
      <c r="J6" s="76"/>
      <c r="K6" s="20"/>
      <c r="L6" s="20"/>
      <c r="M6" s="20"/>
    </row>
    <row r="7" spans="1:13" ht="20.25" customHeight="1">
      <c r="A7" s="195" t="s">
        <v>87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7"/>
    </row>
    <row r="8" spans="1:13" s="17" customFormat="1" ht="15" customHeight="1">
      <c r="A8" s="16" t="s">
        <v>0</v>
      </c>
      <c r="B8" s="202"/>
      <c r="C8" s="203"/>
      <c r="D8" s="163" t="s">
        <v>85</v>
      </c>
      <c r="E8" s="164"/>
      <c r="F8" s="165"/>
      <c r="G8" s="204" t="s">
        <v>109</v>
      </c>
      <c r="H8" s="205"/>
      <c r="I8" s="205"/>
      <c r="J8" s="205"/>
      <c r="K8" s="205"/>
      <c r="L8" s="205"/>
      <c r="M8" s="206"/>
    </row>
    <row r="9" spans="1:13" s="17" customFormat="1" ht="18" customHeight="1">
      <c r="A9" s="168" t="s">
        <v>86</v>
      </c>
      <c r="B9" s="169"/>
      <c r="C9" s="169"/>
      <c r="D9" s="169"/>
      <c r="E9" s="169"/>
      <c r="F9" s="170"/>
      <c r="G9" s="216" t="s">
        <v>1</v>
      </c>
      <c r="H9" s="217"/>
      <c r="I9" s="217"/>
      <c r="J9" s="217"/>
      <c r="K9" s="217"/>
      <c r="L9" s="217"/>
      <c r="M9" s="218"/>
    </row>
    <row r="10" spans="1:13" s="17" customFormat="1" ht="12.75" customHeight="1">
      <c r="A10" s="209" t="s">
        <v>88</v>
      </c>
      <c r="B10" s="210"/>
      <c r="C10" s="210"/>
      <c r="D10" s="111"/>
      <c r="E10" s="111"/>
      <c r="F10" s="112"/>
      <c r="G10" s="124"/>
      <c r="H10" s="125"/>
      <c r="I10" s="125"/>
      <c r="J10" s="125"/>
      <c r="K10" s="125"/>
      <c r="L10" s="125"/>
      <c r="M10" s="126"/>
    </row>
    <row r="11" spans="1:13" ht="12.75" customHeight="1">
      <c r="A11" s="142" t="s">
        <v>107</v>
      </c>
      <c r="B11" s="143"/>
      <c r="C11" s="143"/>
      <c r="D11" s="143"/>
      <c r="E11" s="143"/>
      <c r="F11" s="144"/>
      <c r="G11" s="127"/>
      <c r="H11" s="128"/>
      <c r="I11" s="128"/>
      <c r="J11" s="128"/>
      <c r="K11" s="128"/>
      <c r="L11" s="128"/>
      <c r="M11" s="129"/>
    </row>
    <row r="12" spans="1:13" ht="12.75" customHeight="1">
      <c r="A12" s="142"/>
      <c r="B12" s="143"/>
      <c r="C12" s="143"/>
      <c r="D12" s="143"/>
      <c r="E12" s="143"/>
      <c r="F12" s="144"/>
      <c r="G12" s="127"/>
      <c r="H12" s="128"/>
      <c r="I12" s="128"/>
      <c r="J12" s="128"/>
      <c r="K12" s="128"/>
      <c r="L12" s="128"/>
      <c r="M12" s="129"/>
    </row>
    <row r="13" spans="1:13" s="93" customFormat="1" ht="12.75" customHeight="1">
      <c r="A13" s="211" t="s">
        <v>89</v>
      </c>
      <c r="B13" s="212"/>
      <c r="C13" s="212"/>
      <c r="D13" s="113"/>
      <c r="E13" s="113"/>
      <c r="F13" s="114"/>
      <c r="G13" s="127"/>
      <c r="H13" s="128"/>
      <c r="I13" s="128"/>
      <c r="J13" s="128"/>
      <c r="K13" s="128"/>
      <c r="L13" s="128"/>
      <c r="M13" s="129"/>
    </row>
    <row r="14" spans="1:13" s="93" customFormat="1" ht="12.75" customHeight="1">
      <c r="A14" s="142"/>
      <c r="B14" s="143"/>
      <c r="C14" s="143"/>
      <c r="D14" s="143"/>
      <c r="E14" s="143"/>
      <c r="F14" s="144"/>
      <c r="G14" s="127"/>
      <c r="H14" s="128"/>
      <c r="I14" s="128"/>
      <c r="J14" s="128"/>
      <c r="K14" s="128"/>
      <c r="L14" s="128"/>
      <c r="M14" s="129"/>
    </row>
    <row r="15" spans="1:13" s="93" customFormat="1" ht="12" customHeight="1">
      <c r="A15" s="145"/>
      <c r="B15" s="146"/>
      <c r="C15" s="146"/>
      <c r="D15" s="146"/>
      <c r="E15" s="146"/>
      <c r="F15" s="147"/>
      <c r="G15" s="130"/>
      <c r="H15" s="131"/>
      <c r="I15" s="131"/>
      <c r="J15" s="131"/>
      <c r="K15" s="131"/>
      <c r="L15" s="131"/>
      <c r="M15" s="132"/>
    </row>
    <row r="16" spans="1:13" s="93" customFormat="1" ht="12.75" customHeight="1">
      <c r="A16" s="166" t="s">
        <v>2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</row>
    <row r="17" spans="1:13" s="93" customFormat="1" ht="60.7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4" s="25" customFormat="1" ht="60" customHeight="1" hidden="1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4"/>
    </row>
    <row r="19" spans="1:13" ht="27" customHeight="1">
      <c r="A19" s="151" t="s">
        <v>13</v>
      </c>
      <c r="B19" s="151"/>
      <c r="C19" s="151"/>
      <c r="D19" s="151"/>
      <c r="E19" s="151"/>
      <c r="F19" s="26" t="s">
        <v>18</v>
      </c>
      <c r="G19" s="27" t="s">
        <v>38</v>
      </c>
      <c r="H19" s="27" t="s">
        <v>42</v>
      </c>
      <c r="I19" s="26" t="s">
        <v>39</v>
      </c>
      <c r="J19" s="28" t="s">
        <v>31</v>
      </c>
      <c r="K19" s="28" t="s">
        <v>32</v>
      </c>
      <c r="L19" s="28" t="s">
        <v>35</v>
      </c>
      <c r="M19" s="28" t="s">
        <v>36</v>
      </c>
    </row>
    <row r="20" spans="1:13" ht="17.25" customHeight="1">
      <c r="A20" s="152">
        <v>29</v>
      </c>
      <c r="B20" s="153"/>
      <c r="C20" s="153"/>
      <c r="D20" s="153"/>
      <c r="E20" s="154"/>
      <c r="F20" s="29">
        <f>VLOOKUP($A$20,'Price List'!$A$1:$J$49,3,FALSE)</f>
        <v>0</v>
      </c>
      <c r="G20" s="29">
        <f>VLOOKUP($A$20,'Price List'!$A$1:$J$49,4,FALSE)</f>
        <v>0</v>
      </c>
      <c r="H20" s="29">
        <f>VLOOKUP($A$20,'Price List'!$A$1:$J$49,5,FALSE)</f>
        <v>0</v>
      </c>
      <c r="I20" s="29">
        <f>VLOOKUP($A$20,'Price List'!$A$1:$J$49,6,FALSE)</f>
        <v>223</v>
      </c>
      <c r="J20" s="29">
        <f>VLOOKUP($A$20,'Price List'!$A$1:$J$49,7,FALSE)</f>
        <v>0</v>
      </c>
      <c r="K20" s="29">
        <f>VLOOKUP($A$20,'Price List'!$A$1:$J$49,8,FALSE)</f>
        <v>0</v>
      </c>
      <c r="L20" s="29">
        <f>VLOOKUP($A$20,'Price List'!$A$1:$J$49,9,FALSE)</f>
        <v>0</v>
      </c>
      <c r="M20" s="29">
        <f>VLOOKUP($A$20,'Price List'!$A$1:$J$49,10,FALSE)</f>
        <v>0</v>
      </c>
    </row>
    <row r="21" spans="1:13" ht="5.25" customHeight="1">
      <c r="A21" s="49"/>
      <c r="B21" s="76"/>
      <c r="C21" s="76"/>
      <c r="D21" s="76"/>
      <c r="E21" s="76"/>
      <c r="F21" s="30" t="s">
        <v>60</v>
      </c>
      <c r="G21" s="30"/>
      <c r="H21" s="30"/>
      <c r="I21" s="30"/>
      <c r="J21" s="30"/>
      <c r="K21" s="30"/>
      <c r="L21" s="30"/>
      <c r="M21" s="41"/>
    </row>
    <row r="22" spans="1:13" ht="12.75">
      <c r="A22" s="137" t="s">
        <v>48</v>
      </c>
      <c r="B22" s="46"/>
      <c r="C22" s="31"/>
      <c r="D22" s="31"/>
      <c r="E22" s="31"/>
      <c r="F22" s="32"/>
      <c r="G22" s="167" t="s">
        <v>49</v>
      </c>
      <c r="H22" s="201">
        <v>1</v>
      </c>
      <c r="I22" s="186" t="s">
        <v>50</v>
      </c>
      <c r="J22" s="201">
        <v>223</v>
      </c>
      <c r="K22" s="149" t="s">
        <v>51</v>
      </c>
      <c r="L22" s="189">
        <f>H22*J22</f>
        <v>223</v>
      </c>
      <c r="M22" s="190"/>
    </row>
    <row r="23" spans="1:13" ht="12.75">
      <c r="A23" s="138"/>
      <c r="B23" s="22"/>
      <c r="C23" s="18"/>
      <c r="D23" s="18"/>
      <c r="E23" s="18"/>
      <c r="F23" s="23"/>
      <c r="G23" s="167"/>
      <c r="H23" s="201"/>
      <c r="I23" s="187"/>
      <c r="J23" s="201"/>
      <c r="K23" s="149"/>
      <c r="L23" s="191"/>
      <c r="M23" s="192"/>
    </row>
    <row r="24" spans="1:13" ht="12.75">
      <c r="A24" s="139"/>
      <c r="B24" s="105"/>
      <c r="C24" s="34"/>
      <c r="D24" s="34"/>
      <c r="E24" s="34"/>
      <c r="F24" s="35"/>
      <c r="G24" s="167"/>
      <c r="H24" s="201"/>
      <c r="I24" s="188"/>
      <c r="J24" s="201"/>
      <c r="K24" s="149"/>
      <c r="L24" s="193"/>
      <c r="M24" s="194"/>
    </row>
    <row r="25" spans="1:13" ht="18" customHeight="1">
      <c r="A25" s="174" t="s">
        <v>90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6"/>
    </row>
    <row r="26" spans="1:13" ht="4.5" customHeight="1">
      <c r="A26" s="11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116"/>
    </row>
    <row r="27" spans="1:13" ht="15">
      <c r="A27" s="156" t="s">
        <v>92</v>
      </c>
      <c r="B27" s="156"/>
      <c r="C27" s="156"/>
      <c r="D27" s="156"/>
      <c r="E27" s="156"/>
      <c r="F27" s="156"/>
      <c r="G27" s="156"/>
      <c r="H27" s="161" t="s">
        <v>93</v>
      </c>
      <c r="I27" s="161"/>
      <c r="J27" s="161"/>
      <c r="K27" s="161"/>
      <c r="L27" s="161"/>
      <c r="M27" s="162"/>
    </row>
    <row r="28" spans="1:13" ht="12.75">
      <c r="A28" s="159" t="s">
        <v>108</v>
      </c>
      <c r="B28" s="159"/>
      <c r="C28" s="159"/>
      <c r="D28" s="159"/>
      <c r="E28" s="159"/>
      <c r="F28" s="159"/>
      <c r="G28" s="159"/>
      <c r="H28" s="40" t="s">
        <v>4</v>
      </c>
      <c r="I28" s="42" t="s">
        <v>5</v>
      </c>
      <c r="J28" s="40" t="s">
        <v>57</v>
      </c>
      <c r="K28" s="42" t="s">
        <v>6</v>
      </c>
      <c r="L28" s="40" t="s">
        <v>58</v>
      </c>
      <c r="M28" s="42" t="s">
        <v>12</v>
      </c>
    </row>
    <row r="29" spans="1:13" ht="13.5" customHeight="1">
      <c r="A29" s="159"/>
      <c r="B29" s="159"/>
      <c r="C29" s="159"/>
      <c r="D29" s="159"/>
      <c r="E29" s="159"/>
      <c r="F29" s="159"/>
      <c r="G29" s="159"/>
      <c r="H29" s="78" t="s">
        <v>60</v>
      </c>
      <c r="I29" s="44" t="s">
        <v>54</v>
      </c>
      <c r="J29" s="78" t="s">
        <v>60</v>
      </c>
      <c r="K29" s="78" t="s">
        <v>60</v>
      </c>
      <c r="L29" s="44" t="s">
        <v>53</v>
      </c>
      <c r="M29" s="77" t="s">
        <v>60</v>
      </c>
    </row>
    <row r="30" spans="1:13" ht="19.5" customHeight="1">
      <c r="A30" s="182" t="s">
        <v>7</v>
      </c>
      <c r="B30" s="183"/>
      <c r="C30" s="155"/>
      <c r="D30" s="155"/>
      <c r="E30" s="155"/>
      <c r="F30" s="155"/>
      <c r="G30" s="155"/>
      <c r="H30" s="46"/>
      <c r="I30" s="45"/>
      <c r="J30" s="45"/>
      <c r="K30" s="45"/>
      <c r="L30" s="45"/>
      <c r="M30" s="47"/>
    </row>
    <row r="31" spans="1:13" ht="19.5" customHeight="1">
      <c r="A31" s="184"/>
      <c r="B31" s="185"/>
      <c r="C31" s="155"/>
      <c r="D31" s="155"/>
      <c r="E31" s="155"/>
      <c r="F31" s="155"/>
      <c r="G31" s="155"/>
      <c r="H31" s="22"/>
      <c r="I31" s="19"/>
      <c r="J31" s="19"/>
      <c r="K31" s="19"/>
      <c r="L31" s="19"/>
      <c r="M31" s="21"/>
    </row>
    <row r="32" spans="1:13" ht="15" customHeight="1">
      <c r="A32" s="180" t="s">
        <v>8</v>
      </c>
      <c r="B32" s="181"/>
      <c r="C32" s="181"/>
      <c r="D32" s="160"/>
      <c r="E32" s="160"/>
      <c r="F32" s="58"/>
      <c r="G32" s="59"/>
      <c r="H32" s="22"/>
      <c r="I32" s="148" t="s">
        <v>59</v>
      </c>
      <c r="J32" s="148"/>
      <c r="K32" s="71"/>
      <c r="L32" s="19"/>
      <c r="M32" s="21"/>
    </row>
    <row r="33" spans="1:13" s="18" customFormat="1" ht="5.25" customHeight="1">
      <c r="A33" s="198"/>
      <c r="B33" s="199"/>
      <c r="C33" s="199"/>
      <c r="D33" s="208"/>
      <c r="E33" s="208"/>
      <c r="F33" s="61"/>
      <c r="G33" s="61"/>
      <c r="H33" s="22"/>
      <c r="I33" s="37"/>
      <c r="J33" s="38"/>
      <c r="K33" s="38"/>
      <c r="L33" s="38"/>
      <c r="M33" s="67"/>
    </row>
    <row r="34" spans="1:13" ht="15" customHeight="1">
      <c r="A34" s="198" t="s">
        <v>9</v>
      </c>
      <c r="B34" s="199"/>
      <c r="C34" s="199"/>
      <c r="D34" s="136"/>
      <c r="E34" s="136"/>
      <c r="F34" s="61"/>
      <c r="G34" s="61"/>
      <c r="H34" s="65"/>
      <c r="I34" s="66"/>
      <c r="J34" s="140"/>
      <c r="K34" s="140"/>
      <c r="L34" s="140"/>
      <c r="M34" s="141"/>
    </row>
    <row r="35" spans="1:13" ht="4.5" customHeight="1">
      <c r="A35" s="60"/>
      <c r="B35" s="62"/>
      <c r="C35" s="62"/>
      <c r="D35" s="72"/>
      <c r="E35" s="72"/>
      <c r="F35" s="63"/>
      <c r="G35" s="64"/>
      <c r="H35" s="68"/>
      <c r="I35" s="69"/>
      <c r="J35" s="69"/>
      <c r="K35" s="69"/>
      <c r="L35" s="69"/>
      <c r="M35" s="70"/>
    </row>
    <row r="36" spans="1:13" ht="16.5" customHeight="1">
      <c r="A36" s="220" t="s">
        <v>91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2"/>
    </row>
    <row r="37" spans="1:13" ht="4.5" customHeight="1">
      <c r="A37" s="80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1"/>
    </row>
    <row r="38" spans="1:13" ht="15" customHeight="1">
      <c r="A38" s="223" t="s">
        <v>94</v>
      </c>
      <c r="B38" s="223"/>
      <c r="C38" s="223"/>
      <c r="D38" s="223"/>
      <c r="E38" s="223"/>
      <c r="F38" s="223"/>
      <c r="G38" s="223"/>
      <c r="H38" s="88" t="s">
        <v>4</v>
      </c>
      <c r="I38" s="88" t="s">
        <v>5</v>
      </c>
      <c r="J38" s="88" t="s">
        <v>57</v>
      </c>
      <c r="K38" s="88" t="s">
        <v>6</v>
      </c>
      <c r="L38" s="88" t="s">
        <v>58</v>
      </c>
      <c r="M38" s="88" t="s">
        <v>65</v>
      </c>
    </row>
    <row r="39" spans="1:13" ht="15.75" customHeight="1">
      <c r="A39" s="224" t="s">
        <v>107</v>
      </c>
      <c r="B39" s="224"/>
      <c r="C39" s="224"/>
      <c r="D39" s="224"/>
      <c r="E39" s="224"/>
      <c r="F39" s="224"/>
      <c r="G39" s="224"/>
      <c r="H39" s="84">
        <v>204</v>
      </c>
      <c r="I39" s="85">
        <v>1260</v>
      </c>
      <c r="J39" s="86" t="s">
        <v>66</v>
      </c>
      <c r="K39" s="84"/>
      <c r="L39" s="84">
        <v>320</v>
      </c>
      <c r="M39" s="84">
        <v>0</v>
      </c>
    </row>
    <row r="40" spans="1:13" ht="7.5" customHeight="1">
      <c r="A40" s="225"/>
      <c r="B40" s="226"/>
      <c r="C40" s="226"/>
      <c r="D40" s="226"/>
      <c r="E40" s="226"/>
      <c r="F40" s="226"/>
      <c r="G40" s="79"/>
      <c r="H40" s="226"/>
      <c r="I40" s="226"/>
      <c r="J40" s="226"/>
      <c r="K40" s="226"/>
      <c r="L40" s="226"/>
      <c r="M40" s="229"/>
    </row>
    <row r="41" spans="1:13" ht="20.25" customHeight="1">
      <c r="A41" s="227"/>
      <c r="B41" s="228"/>
      <c r="C41" s="228"/>
      <c r="D41" s="228"/>
      <c r="E41" s="228"/>
      <c r="F41" s="228"/>
      <c r="G41" s="89"/>
      <c r="H41" s="228"/>
      <c r="I41" s="228"/>
      <c r="J41" s="228"/>
      <c r="K41" s="228"/>
      <c r="L41" s="228"/>
      <c r="M41" s="230"/>
    </row>
    <row r="42" spans="1:13" ht="17.25" customHeight="1">
      <c r="A42" s="231" t="s">
        <v>10</v>
      </c>
      <c r="B42" s="232"/>
      <c r="C42" s="232"/>
      <c r="D42" s="232"/>
      <c r="E42" s="232" t="s">
        <v>3</v>
      </c>
      <c r="F42" s="232"/>
      <c r="G42" s="121"/>
      <c r="H42" s="233" t="s">
        <v>11</v>
      </c>
      <c r="I42" s="233"/>
      <c r="J42" s="233"/>
      <c r="K42" s="233"/>
      <c r="L42" s="233" t="s">
        <v>3</v>
      </c>
      <c r="M42" s="234"/>
    </row>
    <row r="43" spans="1:13" ht="7.5" customHeight="1">
      <c r="A43" s="87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</row>
    <row r="44" spans="1:13" ht="30" customHeight="1">
      <c r="A44" s="133" t="s">
        <v>56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5"/>
    </row>
    <row r="45" spans="1:13" ht="30" customHeight="1">
      <c r="A45" s="171"/>
      <c r="B45" s="172"/>
      <c r="C45" s="172"/>
      <c r="D45" s="172"/>
      <c r="E45" s="172"/>
      <c r="F45" s="172"/>
      <c r="G45" s="57"/>
      <c r="H45" s="172"/>
      <c r="I45" s="172"/>
      <c r="J45" s="172"/>
      <c r="K45" s="172"/>
      <c r="L45" s="172"/>
      <c r="M45" s="219"/>
    </row>
    <row r="46" spans="1:13" s="18" customFormat="1" ht="15">
      <c r="A46" s="122" t="s">
        <v>105</v>
      </c>
      <c r="B46" s="123"/>
      <c r="C46" s="123"/>
      <c r="D46" s="123"/>
      <c r="E46" s="123" t="s">
        <v>3</v>
      </c>
      <c r="F46" s="123"/>
      <c r="G46" s="106"/>
      <c r="H46" s="213" t="s">
        <v>106</v>
      </c>
      <c r="I46" s="213"/>
      <c r="J46" s="213"/>
      <c r="K46" s="213"/>
      <c r="L46" s="213" t="s">
        <v>3</v>
      </c>
      <c r="M46" s="214"/>
    </row>
    <row r="47" spans="1:13" s="18" customFormat="1" ht="5.25" customHeight="1">
      <c r="A47" s="50"/>
      <c r="B47" s="51"/>
      <c r="C47" s="51"/>
      <c r="D47" s="36"/>
      <c r="E47" s="36"/>
      <c r="F47" s="34"/>
      <c r="G47" s="36"/>
      <c r="H47" s="34"/>
      <c r="I47" s="51"/>
      <c r="J47" s="51"/>
      <c r="K47" s="51"/>
      <c r="L47" s="34"/>
      <c r="M47" s="39"/>
    </row>
    <row r="48" spans="1:13" ht="7.5" customHeight="1">
      <c r="A48" s="117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9"/>
    </row>
    <row r="49" spans="1:13" ht="7.5" customHeight="1">
      <c r="A49" s="33"/>
      <c r="B49" s="74"/>
      <c r="C49" s="74"/>
      <c r="D49" s="74"/>
      <c r="E49" s="74"/>
      <c r="F49" s="74"/>
      <c r="G49" s="74"/>
      <c r="H49" s="74"/>
      <c r="I49" s="18"/>
      <c r="J49" s="75"/>
      <c r="K49" s="76"/>
      <c r="L49" s="76"/>
      <c r="M49" s="23"/>
    </row>
    <row r="50" ht="6" customHeight="1"/>
    <row r="51" spans="1:13" ht="12.75">
      <c r="A51" s="52" t="s">
        <v>67</v>
      </c>
      <c r="K51" s="158"/>
      <c r="L51" s="158"/>
      <c r="M51" s="158"/>
    </row>
    <row r="52" spans="1:13" ht="22.5" customHeight="1">
      <c r="A52" s="53" t="s">
        <v>103</v>
      </c>
      <c r="K52" s="157"/>
      <c r="L52" s="157"/>
      <c r="M52" s="157"/>
    </row>
    <row r="53" ht="3.75" customHeight="1"/>
    <row r="65" spans="5:10" ht="12.75">
      <c r="E65" s="48"/>
      <c r="F65" s="48"/>
      <c r="G65" s="48"/>
      <c r="H65" s="48"/>
      <c r="I65" s="48"/>
      <c r="J65" s="48"/>
    </row>
    <row r="66" spans="5:10" ht="12.75">
      <c r="E66" s="48"/>
      <c r="F66" s="48"/>
      <c r="G66" s="48"/>
      <c r="H66" s="48"/>
      <c r="I66" s="48"/>
      <c r="J66" s="48"/>
    </row>
  </sheetData>
  <sheetProtection password="DDAD" sheet="1" selectLockedCells="1"/>
  <mergeCells count="63">
    <mergeCell ref="A40:F41"/>
    <mergeCell ref="H40:M41"/>
    <mergeCell ref="A42:D42"/>
    <mergeCell ref="E42:F42"/>
    <mergeCell ref="H42:K42"/>
    <mergeCell ref="L42:M42"/>
    <mergeCell ref="H46:K46"/>
    <mergeCell ref="L46:M46"/>
    <mergeCell ref="A5:H5"/>
    <mergeCell ref="J5:M5"/>
    <mergeCell ref="G9:M9"/>
    <mergeCell ref="H45:M45"/>
    <mergeCell ref="H22:H24"/>
    <mergeCell ref="A36:M36"/>
    <mergeCell ref="A38:G38"/>
    <mergeCell ref="A39:G39"/>
    <mergeCell ref="A34:C34"/>
    <mergeCell ref="A18:M18"/>
    <mergeCell ref="J22:J24"/>
    <mergeCell ref="B8:C8"/>
    <mergeCell ref="G8:M8"/>
    <mergeCell ref="A3:H4"/>
    <mergeCell ref="A33:C33"/>
    <mergeCell ref="D33:E33"/>
    <mergeCell ref="A10:C10"/>
    <mergeCell ref="A13:C13"/>
    <mergeCell ref="J1:M1"/>
    <mergeCell ref="A25:M25"/>
    <mergeCell ref="J2:M3"/>
    <mergeCell ref="J4:M4"/>
    <mergeCell ref="A2:H2"/>
    <mergeCell ref="A32:C32"/>
    <mergeCell ref="A30:B31"/>
    <mergeCell ref="I22:I24"/>
    <mergeCell ref="L22:M24"/>
    <mergeCell ref="A7:M7"/>
    <mergeCell ref="K52:M52"/>
    <mergeCell ref="K51:M51"/>
    <mergeCell ref="A28:G29"/>
    <mergeCell ref="D32:E32"/>
    <mergeCell ref="H27:M27"/>
    <mergeCell ref="D8:F8"/>
    <mergeCell ref="A16:M16"/>
    <mergeCell ref="G22:G24"/>
    <mergeCell ref="A9:F9"/>
    <mergeCell ref="A45:F45"/>
    <mergeCell ref="K22:K24"/>
    <mergeCell ref="A17:M17"/>
    <mergeCell ref="A19:E19"/>
    <mergeCell ref="A20:E20"/>
    <mergeCell ref="C31:G31"/>
    <mergeCell ref="C30:G30"/>
    <mergeCell ref="A27:G27"/>
    <mergeCell ref="A46:D46"/>
    <mergeCell ref="E46:F46"/>
    <mergeCell ref="G10:M15"/>
    <mergeCell ref="A44:M44"/>
    <mergeCell ref="D34:E34"/>
    <mergeCell ref="A22:A24"/>
    <mergeCell ref="J34:M34"/>
    <mergeCell ref="A14:F15"/>
    <mergeCell ref="A11:F12"/>
    <mergeCell ref="I32:J32"/>
  </mergeCells>
  <printOptions horizontalCentered="1"/>
  <pageMargins left="0.02" right="0.02" top="0.42" bottom="0.02" header="0.6" footer="0.69"/>
  <pageSetup fitToHeight="1" fitToWidth="1" horizontalDpi="600" verticalDpi="600" orientation="portrait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8">
      <selection activeCell="E13" sqref="E13"/>
    </sheetView>
  </sheetViews>
  <sheetFormatPr defaultColWidth="9.140625" defaultRowHeight="12.75"/>
  <cols>
    <col min="1" max="1" width="10.421875" style="99" bestFit="1" customWidth="1"/>
    <col min="2" max="2" width="49.8515625" style="99" bestFit="1" customWidth="1"/>
    <col min="3" max="3" width="7.57421875" style="99" bestFit="1" customWidth="1"/>
    <col min="4" max="4" width="6.140625" style="98" bestFit="1" customWidth="1"/>
    <col min="5" max="5" width="11.8515625" style="99" bestFit="1" customWidth="1"/>
    <col min="6" max="6" width="11.57421875" style="99" bestFit="1" customWidth="1"/>
    <col min="7" max="7" width="9.140625" style="99" customWidth="1"/>
    <col min="8" max="9" width="11.7109375" style="99" bestFit="1" customWidth="1"/>
    <col min="10" max="10" width="8.7109375" style="99" bestFit="1" customWidth="1"/>
    <col min="11" max="16384" width="9.140625" style="99" customWidth="1"/>
  </cols>
  <sheetData>
    <row r="1" spans="1:10" ht="12.75">
      <c r="A1" s="2" t="s">
        <v>40</v>
      </c>
      <c r="B1" s="2" t="s">
        <v>37</v>
      </c>
      <c r="C1" s="2" t="s">
        <v>18</v>
      </c>
      <c r="D1" s="1" t="s">
        <v>38</v>
      </c>
      <c r="E1" s="1" t="s">
        <v>42</v>
      </c>
      <c r="F1" s="2" t="s">
        <v>39</v>
      </c>
      <c r="G1" s="3" t="s">
        <v>31</v>
      </c>
      <c r="H1" s="3" t="s">
        <v>32</v>
      </c>
      <c r="I1" s="3" t="s">
        <v>35</v>
      </c>
      <c r="J1" s="3" t="s">
        <v>36</v>
      </c>
    </row>
    <row r="2" spans="1:10" ht="12.75">
      <c r="A2" s="98">
        <v>1</v>
      </c>
      <c r="B2" s="12" t="s">
        <v>27</v>
      </c>
      <c r="C2" s="95" t="s">
        <v>60</v>
      </c>
      <c r="D2" s="95">
        <v>362</v>
      </c>
      <c r="E2" s="4">
        <v>61776</v>
      </c>
      <c r="F2" s="100"/>
      <c r="G2" s="100"/>
      <c r="H2" s="100"/>
      <c r="I2" s="100"/>
      <c r="J2" s="100"/>
    </row>
    <row r="3" spans="1:10" ht="12.75">
      <c r="A3" s="98">
        <v>2</v>
      </c>
      <c r="B3" s="12" t="s">
        <v>47</v>
      </c>
      <c r="C3" s="95">
        <v>51</v>
      </c>
      <c r="D3" s="95">
        <v>412</v>
      </c>
      <c r="E3" s="4">
        <v>70414</v>
      </c>
      <c r="F3" s="100"/>
      <c r="G3" s="100"/>
      <c r="H3" s="100"/>
      <c r="I3" s="100"/>
      <c r="J3" s="100"/>
    </row>
    <row r="4" spans="1:10" ht="12.75">
      <c r="A4" s="98">
        <v>3</v>
      </c>
      <c r="B4" s="10" t="s">
        <v>82</v>
      </c>
      <c r="C4" s="96">
        <v>91.5</v>
      </c>
      <c r="D4" s="96">
        <v>732</v>
      </c>
      <c r="E4" s="96"/>
      <c r="F4" s="100"/>
      <c r="G4" s="100"/>
      <c r="H4" s="100"/>
      <c r="I4" s="100"/>
      <c r="J4" s="100"/>
    </row>
    <row r="5" spans="1:10" ht="12.75">
      <c r="A5" s="98">
        <v>4</v>
      </c>
      <c r="B5" s="8" t="s">
        <v>46</v>
      </c>
      <c r="C5" s="94">
        <v>87</v>
      </c>
      <c r="D5" s="94">
        <v>692</v>
      </c>
      <c r="E5" s="9">
        <v>124851</v>
      </c>
      <c r="F5" s="100"/>
      <c r="G5" s="100"/>
      <c r="H5" s="100"/>
      <c r="I5" s="100"/>
      <c r="J5" s="100"/>
    </row>
    <row r="6" spans="1:10" ht="12.75">
      <c r="A6" s="98">
        <v>5</v>
      </c>
      <c r="B6" s="8" t="s">
        <v>22</v>
      </c>
      <c r="C6" s="94">
        <v>87</v>
      </c>
      <c r="D6" s="94">
        <v>692</v>
      </c>
      <c r="E6" s="9">
        <v>124851</v>
      </c>
      <c r="F6" s="100"/>
      <c r="G6" s="100"/>
      <c r="H6" s="100"/>
      <c r="I6" s="100"/>
      <c r="J6" s="100"/>
    </row>
    <row r="7" spans="1:10" ht="12.75">
      <c r="A7" s="98">
        <v>6</v>
      </c>
      <c r="B7" s="8" t="s">
        <v>95</v>
      </c>
      <c r="C7" s="94">
        <v>103</v>
      </c>
      <c r="D7" s="94"/>
      <c r="E7" s="9"/>
      <c r="F7" s="100"/>
      <c r="G7" s="100"/>
      <c r="H7" s="100"/>
      <c r="I7" s="100"/>
      <c r="J7" s="100"/>
    </row>
    <row r="8" spans="1:10" ht="12.75">
      <c r="A8" s="98">
        <v>7</v>
      </c>
      <c r="B8" s="8" t="s">
        <v>96</v>
      </c>
      <c r="C8" s="94"/>
      <c r="D8" s="94"/>
      <c r="E8" s="9"/>
      <c r="F8" s="100"/>
      <c r="G8" s="100"/>
      <c r="H8" s="100"/>
      <c r="I8" s="100"/>
      <c r="J8" s="100"/>
    </row>
    <row r="9" spans="1:10" ht="12.75">
      <c r="A9" s="98">
        <v>8</v>
      </c>
      <c r="B9" s="8" t="s">
        <v>68</v>
      </c>
      <c r="C9" s="94">
        <v>57</v>
      </c>
      <c r="D9" s="94"/>
      <c r="E9" s="9"/>
      <c r="F9" s="100"/>
      <c r="G9" s="100"/>
      <c r="H9" s="100"/>
      <c r="I9" s="100"/>
      <c r="J9" s="100"/>
    </row>
    <row r="10" spans="1:10" ht="12.75">
      <c r="A10" s="98">
        <v>9</v>
      </c>
      <c r="B10" s="99" t="s">
        <v>14</v>
      </c>
      <c r="C10" s="100"/>
      <c r="D10" s="97">
        <v>265</v>
      </c>
      <c r="E10" s="6">
        <v>46162</v>
      </c>
      <c r="F10" s="100"/>
      <c r="G10" s="100"/>
      <c r="H10" s="100"/>
      <c r="I10" s="100"/>
      <c r="J10" s="100"/>
    </row>
    <row r="11" spans="1:10" ht="12.75">
      <c r="A11" s="98">
        <v>10</v>
      </c>
      <c r="B11" s="99" t="s">
        <v>104</v>
      </c>
      <c r="C11" s="100"/>
      <c r="D11" s="97"/>
      <c r="E11" s="6">
        <v>60000</v>
      </c>
      <c r="F11" s="100"/>
      <c r="G11" s="100"/>
      <c r="H11" s="100"/>
      <c r="I11" s="100"/>
      <c r="J11" s="100"/>
    </row>
    <row r="12" spans="1:10" ht="12.75">
      <c r="A12" s="98">
        <v>11</v>
      </c>
      <c r="B12" s="12" t="s">
        <v>30</v>
      </c>
      <c r="C12" s="95">
        <v>68</v>
      </c>
      <c r="D12" s="95">
        <v>539</v>
      </c>
      <c r="E12" s="4">
        <v>91263</v>
      </c>
      <c r="F12" s="100"/>
      <c r="G12" s="100"/>
      <c r="H12" s="100"/>
      <c r="I12" s="100"/>
      <c r="J12" s="100"/>
    </row>
    <row r="13" spans="1:10" ht="12.75">
      <c r="A13" s="98">
        <v>12</v>
      </c>
      <c r="B13" s="8" t="s">
        <v>19</v>
      </c>
      <c r="C13" s="94">
        <v>73</v>
      </c>
      <c r="D13" s="94">
        <v>587</v>
      </c>
      <c r="E13" s="9">
        <v>106095</v>
      </c>
      <c r="F13" s="100"/>
      <c r="G13" s="100"/>
      <c r="H13" s="100"/>
      <c r="I13" s="100"/>
      <c r="J13" s="100"/>
    </row>
    <row r="14" spans="1:10" ht="12.75">
      <c r="A14" s="98">
        <v>13</v>
      </c>
      <c r="B14" s="99" t="s">
        <v>69</v>
      </c>
      <c r="C14" s="100"/>
      <c r="D14" s="97"/>
      <c r="E14" s="73">
        <v>50004</v>
      </c>
      <c r="F14" s="100"/>
      <c r="G14" s="100"/>
      <c r="H14" s="100"/>
      <c r="I14" s="100"/>
      <c r="J14" s="100"/>
    </row>
    <row r="15" spans="1:10" ht="12.75">
      <c r="A15" s="98">
        <v>14</v>
      </c>
      <c r="B15" s="12" t="s">
        <v>26</v>
      </c>
      <c r="C15" s="95">
        <v>44</v>
      </c>
      <c r="D15" s="95">
        <v>348</v>
      </c>
      <c r="E15" s="4">
        <v>59312</v>
      </c>
      <c r="F15" s="100"/>
      <c r="G15" s="100"/>
      <c r="H15" s="100"/>
      <c r="I15" s="100"/>
      <c r="J15" s="100"/>
    </row>
    <row r="16" spans="1:10" ht="12.75">
      <c r="A16" s="98">
        <v>15</v>
      </c>
      <c r="B16" s="7" t="s">
        <v>34</v>
      </c>
      <c r="C16" s="100"/>
      <c r="D16" s="103"/>
      <c r="E16" s="100"/>
      <c r="F16" s="6">
        <v>230</v>
      </c>
      <c r="G16" s="100"/>
      <c r="H16" s="100"/>
      <c r="I16" s="100"/>
      <c r="J16" s="100"/>
    </row>
    <row r="17" spans="1:10" ht="12.75">
      <c r="A17" s="98">
        <v>16</v>
      </c>
      <c r="B17" s="7" t="s">
        <v>98</v>
      </c>
      <c r="C17" s="100"/>
      <c r="D17" s="103"/>
      <c r="E17" s="100"/>
      <c r="F17" s="6">
        <v>1260</v>
      </c>
      <c r="G17" s="100"/>
      <c r="H17" s="100"/>
      <c r="I17" s="100"/>
      <c r="J17" s="100"/>
    </row>
    <row r="18" spans="1:10" ht="12.75">
      <c r="A18" s="98">
        <v>17</v>
      </c>
      <c r="B18" s="7" t="s">
        <v>97</v>
      </c>
      <c r="C18" s="100"/>
      <c r="D18" s="103"/>
      <c r="E18" s="100"/>
      <c r="F18" s="6">
        <v>1060</v>
      </c>
      <c r="G18" s="100"/>
      <c r="H18" s="100"/>
      <c r="I18" s="100"/>
      <c r="J18" s="100"/>
    </row>
    <row r="19" spans="1:10" ht="12.75">
      <c r="A19" s="98">
        <v>18</v>
      </c>
      <c r="B19" s="7" t="s">
        <v>99</v>
      </c>
      <c r="C19" s="100"/>
      <c r="D19" s="103"/>
      <c r="E19" s="100"/>
      <c r="F19" s="6">
        <v>1450</v>
      </c>
      <c r="G19" s="100"/>
      <c r="H19" s="100"/>
      <c r="I19" s="100"/>
      <c r="J19" s="100"/>
    </row>
    <row r="20" spans="1:10" ht="12.75">
      <c r="A20" s="98">
        <v>19</v>
      </c>
      <c r="B20" s="7" t="s">
        <v>100</v>
      </c>
      <c r="C20" s="100"/>
      <c r="D20" s="103"/>
      <c r="E20" s="100"/>
      <c r="F20" s="6">
        <v>1210</v>
      </c>
      <c r="G20" s="100"/>
      <c r="H20" s="100"/>
      <c r="I20" s="100"/>
      <c r="J20" s="100"/>
    </row>
    <row r="21" spans="1:10" ht="12.75">
      <c r="A21" s="98">
        <v>20</v>
      </c>
      <c r="B21" s="7" t="s">
        <v>73</v>
      </c>
      <c r="C21" s="100"/>
      <c r="D21" s="103" t="s">
        <v>60</v>
      </c>
      <c r="E21" s="100"/>
      <c r="F21" s="6">
        <v>740</v>
      </c>
      <c r="G21" s="100"/>
      <c r="H21" s="100"/>
      <c r="I21" s="100"/>
      <c r="J21" s="100"/>
    </row>
    <row r="22" spans="1:10" ht="12.75">
      <c r="A22" s="98">
        <v>21</v>
      </c>
      <c r="B22" s="7" t="s">
        <v>74</v>
      </c>
      <c r="C22" s="100"/>
      <c r="D22" s="103"/>
      <c r="E22" s="100"/>
      <c r="F22" s="6">
        <v>580</v>
      </c>
      <c r="G22" s="100"/>
      <c r="H22" s="100"/>
      <c r="I22" s="100"/>
      <c r="J22" s="100"/>
    </row>
    <row r="23" spans="1:10" ht="12.75">
      <c r="A23" s="98">
        <v>22</v>
      </c>
      <c r="B23" s="7" t="s">
        <v>75</v>
      </c>
      <c r="C23" s="100"/>
      <c r="D23" s="103"/>
      <c r="E23" s="100"/>
      <c r="F23" s="6">
        <v>1380</v>
      </c>
      <c r="G23" s="100"/>
      <c r="H23" s="100"/>
      <c r="I23" s="100"/>
      <c r="J23" s="100"/>
    </row>
    <row r="24" spans="1:10" ht="12.75">
      <c r="A24" s="98">
        <v>23</v>
      </c>
      <c r="B24" s="7" t="s">
        <v>76</v>
      </c>
      <c r="C24" s="100"/>
      <c r="D24" s="103"/>
      <c r="E24" s="100"/>
      <c r="F24" s="6">
        <v>1600</v>
      </c>
      <c r="G24" s="100"/>
      <c r="H24" s="100"/>
      <c r="I24" s="100"/>
      <c r="J24" s="100"/>
    </row>
    <row r="25" spans="1:10" ht="12.75">
      <c r="A25" s="98">
        <v>24</v>
      </c>
      <c r="B25" s="7" t="s">
        <v>77</v>
      </c>
      <c r="C25" s="100"/>
      <c r="D25" s="103"/>
      <c r="E25" s="100"/>
      <c r="F25" s="6">
        <v>1380</v>
      </c>
      <c r="G25" s="100"/>
      <c r="H25" s="100"/>
      <c r="I25" s="100"/>
      <c r="J25" s="100"/>
    </row>
    <row r="26" spans="1:10" ht="12.75">
      <c r="A26" s="98">
        <v>25</v>
      </c>
      <c r="B26" s="7" t="s">
        <v>78</v>
      </c>
      <c r="C26" s="100"/>
      <c r="D26" s="103"/>
      <c r="E26" s="100"/>
      <c r="F26" s="6">
        <v>1600</v>
      </c>
      <c r="G26" s="100"/>
      <c r="H26" s="100"/>
      <c r="I26" s="100"/>
      <c r="J26" s="100"/>
    </row>
    <row r="27" spans="1:10" ht="12.75">
      <c r="A27" s="98">
        <v>26</v>
      </c>
      <c r="B27" s="7" t="s">
        <v>101</v>
      </c>
      <c r="C27" s="100"/>
      <c r="D27" s="103"/>
      <c r="E27" s="100"/>
      <c r="F27" s="6">
        <v>470</v>
      </c>
      <c r="G27" s="100"/>
      <c r="H27" s="100"/>
      <c r="I27" s="100"/>
      <c r="J27" s="100"/>
    </row>
    <row r="28" spans="1:10" ht="12.75">
      <c r="A28" s="98">
        <v>27</v>
      </c>
      <c r="B28" s="7" t="s">
        <v>79</v>
      </c>
      <c r="C28" s="103"/>
      <c r="D28" s="103"/>
      <c r="E28" s="103"/>
      <c r="F28" s="6"/>
      <c r="G28" s="100"/>
      <c r="H28" s="100"/>
      <c r="I28" s="100"/>
      <c r="J28" s="100"/>
    </row>
    <row r="29" spans="1:10" ht="12.75">
      <c r="A29" s="98">
        <v>28</v>
      </c>
      <c r="B29" s="14" t="s">
        <v>41</v>
      </c>
      <c r="E29" s="99">
        <v>55</v>
      </c>
      <c r="I29" s="100"/>
      <c r="J29" s="100"/>
    </row>
    <row r="30" spans="1:10" ht="12.75">
      <c r="A30" s="98">
        <v>29</v>
      </c>
      <c r="B30" s="14" t="s">
        <v>70</v>
      </c>
      <c r="F30" s="99">
        <v>223</v>
      </c>
      <c r="I30" s="100"/>
      <c r="J30" s="100"/>
    </row>
    <row r="31" spans="1:10" ht="12.75">
      <c r="A31" s="98">
        <v>30</v>
      </c>
      <c r="B31" s="8" t="s">
        <v>71</v>
      </c>
      <c r="C31" s="94">
        <v>92</v>
      </c>
      <c r="D31" s="94">
        <v>732</v>
      </c>
      <c r="E31" s="94"/>
      <c r="F31" s="100"/>
      <c r="G31" s="100"/>
      <c r="H31" s="100"/>
      <c r="I31" s="100"/>
      <c r="J31" s="100"/>
    </row>
    <row r="32" spans="1:10" ht="12.75">
      <c r="A32" s="98">
        <v>31</v>
      </c>
      <c r="B32" s="14" t="s">
        <v>43</v>
      </c>
      <c r="C32" s="120">
        <v>50</v>
      </c>
      <c r="I32" s="100"/>
      <c r="J32" s="100"/>
    </row>
    <row r="33" spans="1:10" ht="12.75">
      <c r="A33" s="98">
        <v>32</v>
      </c>
      <c r="B33" s="99" t="s">
        <v>16</v>
      </c>
      <c r="C33" s="100"/>
      <c r="D33" s="97">
        <v>288</v>
      </c>
      <c r="E33" s="6">
        <v>50107</v>
      </c>
      <c r="F33" s="100"/>
      <c r="G33" s="100"/>
      <c r="H33" s="100"/>
      <c r="I33" s="100"/>
      <c r="J33" s="100"/>
    </row>
    <row r="34" spans="1:10" ht="12.75">
      <c r="A34" s="98">
        <v>33</v>
      </c>
      <c r="B34" s="99" t="s">
        <v>17</v>
      </c>
      <c r="C34" s="100"/>
      <c r="D34" s="97">
        <v>386</v>
      </c>
      <c r="E34" s="6">
        <v>66983</v>
      </c>
      <c r="F34" s="100"/>
      <c r="G34" s="100"/>
      <c r="H34" s="100"/>
      <c r="I34" s="100"/>
      <c r="J34" s="100"/>
    </row>
    <row r="35" spans="1:10" ht="12.75">
      <c r="A35" s="98">
        <v>34</v>
      </c>
      <c r="B35" s="12" t="s">
        <v>29</v>
      </c>
      <c r="C35" s="95">
        <v>68</v>
      </c>
      <c r="D35" s="95">
        <v>539</v>
      </c>
      <c r="E35" s="4">
        <v>91263</v>
      </c>
      <c r="F35" s="100"/>
      <c r="G35" s="100"/>
      <c r="H35" s="100"/>
      <c r="I35" s="100"/>
      <c r="J35" s="100"/>
    </row>
    <row r="36" spans="1:10" ht="12.75">
      <c r="A36" s="98">
        <v>35</v>
      </c>
      <c r="B36" s="10" t="s">
        <v>25</v>
      </c>
      <c r="C36" s="96">
        <v>87</v>
      </c>
      <c r="D36" s="96">
        <v>692</v>
      </c>
      <c r="E36" s="11">
        <v>124851</v>
      </c>
      <c r="F36" s="100"/>
      <c r="G36" s="100"/>
      <c r="H36" s="100"/>
      <c r="I36" s="100"/>
      <c r="J36" s="100"/>
    </row>
    <row r="37" spans="1:10" ht="12.75">
      <c r="A37" s="98">
        <v>36</v>
      </c>
      <c r="B37" s="13" t="s">
        <v>61</v>
      </c>
      <c r="C37" s="100"/>
      <c r="D37" s="103"/>
      <c r="E37" s="100"/>
      <c r="F37" s="100"/>
      <c r="G37" s="101">
        <v>0</v>
      </c>
      <c r="H37" s="101">
        <v>0</v>
      </c>
      <c r="I37" s="100"/>
      <c r="J37" s="100"/>
    </row>
    <row r="38" spans="1:10" ht="12.75">
      <c r="A38" s="98">
        <v>37</v>
      </c>
      <c r="B38" s="99" t="s">
        <v>15</v>
      </c>
      <c r="C38" s="100"/>
      <c r="D38" s="97">
        <v>265</v>
      </c>
      <c r="E38" s="6">
        <v>46162</v>
      </c>
      <c r="F38" s="100"/>
      <c r="G38" s="100"/>
      <c r="H38" s="100"/>
      <c r="I38" s="100"/>
      <c r="J38" s="100"/>
    </row>
    <row r="39" spans="1:10" ht="12.75">
      <c r="A39" s="98">
        <v>38</v>
      </c>
      <c r="B39" s="10" t="s">
        <v>24</v>
      </c>
      <c r="C39" s="96">
        <v>87</v>
      </c>
      <c r="D39" s="96">
        <v>692</v>
      </c>
      <c r="E39" s="11">
        <v>124851</v>
      </c>
      <c r="F39" s="100"/>
      <c r="G39" s="100"/>
      <c r="H39" s="100"/>
      <c r="I39" s="100"/>
      <c r="J39" s="100"/>
    </row>
    <row r="40" spans="1:8" ht="12.75">
      <c r="A40" s="98">
        <v>39</v>
      </c>
      <c r="B40" s="10" t="s">
        <v>23</v>
      </c>
      <c r="C40" s="96">
        <v>80</v>
      </c>
      <c r="D40" s="96">
        <v>638</v>
      </c>
      <c r="E40" s="11">
        <v>108429</v>
      </c>
      <c r="F40" s="100"/>
      <c r="G40" s="100"/>
      <c r="H40" s="100"/>
    </row>
    <row r="41" spans="1:10" ht="12.75">
      <c r="A41" s="98">
        <v>40</v>
      </c>
      <c r="B41" s="8" t="s">
        <v>20</v>
      </c>
      <c r="C41" s="94">
        <v>87</v>
      </c>
      <c r="D41" s="94">
        <v>692</v>
      </c>
      <c r="E41" s="9">
        <v>124851</v>
      </c>
      <c r="F41" s="100"/>
      <c r="G41" s="100"/>
      <c r="H41" s="100"/>
      <c r="I41" s="100"/>
      <c r="J41" s="100"/>
    </row>
    <row r="42" spans="1:8" ht="12.75">
      <c r="A42" s="98">
        <v>41</v>
      </c>
      <c r="B42" s="8" t="s">
        <v>44</v>
      </c>
      <c r="C42" s="94">
        <v>0</v>
      </c>
      <c r="D42" s="94">
        <v>0</v>
      </c>
      <c r="E42" s="9">
        <v>0</v>
      </c>
      <c r="F42" s="100"/>
      <c r="G42" s="100"/>
      <c r="H42" s="100"/>
    </row>
    <row r="43" spans="1:10" ht="12.75">
      <c r="A43" s="98">
        <v>42</v>
      </c>
      <c r="B43" s="8" t="s">
        <v>21</v>
      </c>
      <c r="C43" s="94">
        <v>87</v>
      </c>
      <c r="D43" s="94">
        <v>692</v>
      </c>
      <c r="E43" s="9">
        <v>124851</v>
      </c>
      <c r="F43" s="100"/>
      <c r="G43" s="100"/>
      <c r="H43" s="100"/>
      <c r="I43" s="98"/>
      <c r="J43" s="100"/>
    </row>
    <row r="44" spans="1:10" ht="12.75">
      <c r="A44" s="98">
        <v>43</v>
      </c>
      <c r="B44" s="12" t="s">
        <v>28</v>
      </c>
      <c r="C44" s="95">
        <v>68</v>
      </c>
      <c r="D44" s="95">
        <v>497</v>
      </c>
      <c r="E44" s="4">
        <v>86524</v>
      </c>
      <c r="F44" s="100"/>
      <c r="G44" s="100"/>
      <c r="H44" s="100"/>
      <c r="I44" s="98"/>
      <c r="J44" s="100"/>
    </row>
    <row r="45" spans="1:10" ht="12.75">
      <c r="A45" s="98">
        <v>44</v>
      </c>
      <c r="B45" s="12" t="s">
        <v>62</v>
      </c>
      <c r="C45" s="95"/>
      <c r="D45" s="95"/>
      <c r="E45" s="4"/>
      <c r="F45" s="100"/>
      <c r="G45" s="100"/>
      <c r="H45" s="100"/>
      <c r="I45" s="100"/>
      <c r="J45" s="100"/>
    </row>
    <row r="46" spans="1:8" ht="12.75">
      <c r="A46" s="98">
        <v>45</v>
      </c>
      <c r="B46" s="104" t="s">
        <v>33</v>
      </c>
      <c r="C46" s="102">
        <v>61</v>
      </c>
      <c r="D46" s="103"/>
      <c r="E46" s="100"/>
      <c r="F46" s="100"/>
      <c r="G46" s="100"/>
      <c r="H46" s="100"/>
    </row>
    <row r="47" spans="1:8" ht="12.75">
      <c r="A47" s="98">
        <v>46</v>
      </c>
      <c r="B47" s="8" t="s">
        <v>63</v>
      </c>
      <c r="C47" s="94">
        <v>92</v>
      </c>
      <c r="D47" s="94">
        <v>732</v>
      </c>
      <c r="E47" s="94"/>
      <c r="F47" s="100"/>
      <c r="G47" s="100"/>
      <c r="H47" s="100"/>
    </row>
    <row r="48" spans="1:8" ht="12.75">
      <c r="A48" s="98">
        <v>47</v>
      </c>
      <c r="B48" s="8" t="s">
        <v>84</v>
      </c>
      <c r="C48" s="94"/>
      <c r="D48" s="94"/>
      <c r="E48" s="94"/>
      <c r="F48" s="100"/>
      <c r="G48" s="100"/>
      <c r="H48" s="100"/>
    </row>
    <row r="49" spans="1:2" ht="12.75">
      <c r="A49" s="98">
        <v>48</v>
      </c>
      <c r="B49" s="14" t="s">
        <v>45</v>
      </c>
    </row>
    <row r="50" ht="12.75">
      <c r="A50" s="99" t="s">
        <v>60</v>
      </c>
    </row>
    <row r="51" ht="12.75">
      <c r="B51" s="99" t="s">
        <v>60</v>
      </c>
    </row>
    <row r="56" ht="12.75">
      <c r="B56" s="99" t="s">
        <v>60</v>
      </c>
    </row>
  </sheetData>
  <sheetProtection password="DDAD" sheet="1" selectLockedCells="1"/>
  <autoFilter ref="A1:J51"/>
  <printOptions/>
  <pageMargins left="0.2" right="0.2" top="0.2" bottom="0.2" header="0.5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:A19"/>
    </sheetView>
  </sheetViews>
  <sheetFormatPr defaultColWidth="9.140625" defaultRowHeight="12.75"/>
  <sheetData>
    <row r="1" ht="12.75">
      <c r="A1" s="43" t="s">
        <v>55</v>
      </c>
    </row>
    <row r="2" ht="12.75">
      <c r="A2" s="5">
        <v>1311</v>
      </c>
    </row>
    <row r="3" ht="12.75">
      <c r="A3" s="5">
        <v>1312</v>
      </c>
    </row>
    <row r="4" ht="12.75">
      <c r="A4" s="5">
        <v>1314</v>
      </c>
    </row>
    <row r="5" ht="12.75">
      <c r="A5" s="5">
        <v>1315</v>
      </c>
    </row>
    <row r="6" ht="12.75">
      <c r="A6" s="5">
        <v>1332</v>
      </c>
    </row>
    <row r="7" ht="12.75">
      <c r="A7" s="5">
        <v>1410</v>
      </c>
    </row>
    <row r="8" ht="12.75">
      <c r="A8" s="5">
        <v>1629</v>
      </c>
    </row>
    <row r="9" ht="12.75">
      <c r="A9" s="5">
        <v>1811</v>
      </c>
    </row>
    <row r="10" ht="12.75">
      <c r="A10" s="5">
        <v>1910</v>
      </c>
    </row>
    <row r="11" ht="12.75">
      <c r="A11" s="5">
        <v>1920</v>
      </c>
    </row>
    <row r="12" ht="12.75">
      <c r="A12" s="5">
        <v>1922</v>
      </c>
    </row>
    <row r="13" ht="12.75">
      <c r="A13" s="5">
        <v>1941</v>
      </c>
    </row>
    <row r="14" ht="12.75">
      <c r="A14" s="5">
        <v>1945</v>
      </c>
    </row>
    <row r="15" ht="12.75">
      <c r="A15" s="5">
        <v>1961</v>
      </c>
    </row>
    <row r="16" ht="12.75">
      <c r="A16" s="5">
        <v>1990</v>
      </c>
    </row>
    <row r="17" ht="12.75">
      <c r="A17" s="5">
        <v>1992</v>
      </c>
    </row>
    <row r="18" ht="12.75">
      <c r="A18" s="5">
        <v>1993</v>
      </c>
    </row>
    <row r="19" ht="12.75">
      <c r="A19" s="5">
        <v>1998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NWRESD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mystiet</dc:creator>
  <cp:keywords/>
  <dc:description/>
  <cp:lastModifiedBy>Tracey Goldner</cp:lastModifiedBy>
  <cp:lastPrinted>2018-03-20T15:54:40Z</cp:lastPrinted>
  <dcterms:created xsi:type="dcterms:W3CDTF">2007-07-25T20:51:31Z</dcterms:created>
  <dcterms:modified xsi:type="dcterms:W3CDTF">2019-12-18T00:06:39Z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